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workbookProtection lockWindows="1"/>
  <bookViews>
    <workbookView xWindow="0" yWindow="0" windowWidth="23040" windowHeight="9192" tabRatio="584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H172" i="1" l="1"/>
  <c r="F161" i="1"/>
  <c r="F171" i="1"/>
  <c r="J171" i="1"/>
  <c r="I171" i="1"/>
  <c r="G171" i="1"/>
  <c r="J161" i="1"/>
  <c r="J172" i="1" s="1"/>
  <c r="I161" i="1"/>
  <c r="G172" i="1"/>
  <c r="J42" i="1"/>
  <c r="F172" i="1" l="1"/>
  <c r="I172" i="1"/>
  <c r="J32" i="1"/>
  <c r="I32" i="1"/>
  <c r="H32" i="1"/>
  <c r="G32" i="1"/>
  <c r="F32" i="1"/>
  <c r="B191" i="1" l="1"/>
  <c r="A191" i="1"/>
  <c r="I190" i="1"/>
  <c r="G190" i="1"/>
  <c r="F190" i="1"/>
  <c r="B181" i="1"/>
  <c r="A181" i="1"/>
  <c r="J180" i="1"/>
  <c r="I180" i="1"/>
  <c r="G180" i="1"/>
  <c r="F180" i="1"/>
  <c r="B172" i="1"/>
  <c r="A172" i="1"/>
  <c r="B162" i="1"/>
  <c r="A162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35" i="1"/>
  <c r="A135" i="1"/>
  <c r="J134" i="1"/>
  <c r="I134" i="1"/>
  <c r="H134" i="1"/>
  <c r="G134" i="1"/>
  <c r="F134" i="1"/>
  <c r="B125" i="1"/>
  <c r="A125" i="1"/>
  <c r="J124" i="1"/>
  <c r="I124" i="1"/>
  <c r="H124" i="1"/>
  <c r="G124" i="1"/>
  <c r="F124" i="1"/>
  <c r="B116" i="1"/>
  <c r="A116" i="1"/>
  <c r="J115" i="1"/>
  <c r="I115" i="1"/>
  <c r="H115" i="1"/>
  <c r="G115" i="1"/>
  <c r="F115" i="1"/>
  <c r="B106" i="1"/>
  <c r="A106" i="1"/>
  <c r="J105" i="1"/>
  <c r="I105" i="1"/>
  <c r="H105" i="1"/>
  <c r="G105" i="1"/>
  <c r="F105" i="1"/>
  <c r="B97" i="1"/>
  <c r="A97" i="1"/>
  <c r="J96" i="1"/>
  <c r="I96" i="1"/>
  <c r="H96" i="1"/>
  <c r="G96" i="1"/>
  <c r="F96" i="1"/>
  <c r="B88" i="1"/>
  <c r="A88" i="1"/>
  <c r="J87" i="1"/>
  <c r="I87" i="1"/>
  <c r="H87" i="1"/>
  <c r="H97" i="1" s="1"/>
  <c r="G87" i="1"/>
  <c r="G97" i="1" s="1"/>
  <c r="F87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J61" i="1" s="1"/>
  <c r="I60" i="1"/>
  <c r="I61" i="1" s="1"/>
  <c r="H60" i="1"/>
  <c r="H61" i="1" s="1"/>
  <c r="G60" i="1"/>
  <c r="G61" i="1" s="1"/>
  <c r="F60" i="1"/>
  <c r="F61" i="1" s="1"/>
  <c r="B52" i="1"/>
  <c r="A52" i="1"/>
  <c r="B43" i="1"/>
  <c r="A43" i="1"/>
  <c r="J43" i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135" i="1" l="1"/>
  <c r="J135" i="1"/>
  <c r="J80" i="1"/>
  <c r="H135" i="1"/>
  <c r="F191" i="1"/>
  <c r="H191" i="1"/>
  <c r="J154" i="1"/>
  <c r="F24" i="1"/>
  <c r="F80" i="1"/>
  <c r="F154" i="1"/>
  <c r="F135" i="1"/>
  <c r="I80" i="1"/>
  <c r="G135" i="1"/>
  <c r="I154" i="1"/>
  <c r="H24" i="1"/>
  <c r="H154" i="1"/>
  <c r="I191" i="1"/>
  <c r="J191" i="1"/>
  <c r="H80" i="1"/>
  <c r="I97" i="1"/>
  <c r="J97" i="1"/>
  <c r="F97" i="1"/>
  <c r="G154" i="1"/>
  <c r="G191" i="1"/>
  <c r="G80" i="1"/>
  <c r="J24" i="1"/>
  <c r="I24" i="1"/>
  <c r="G24" i="1"/>
  <c r="J116" i="1"/>
  <c r="I116" i="1"/>
  <c r="H116" i="1"/>
  <c r="G116" i="1"/>
  <c r="F116" i="1"/>
  <c r="F192" i="1" l="1"/>
  <c r="J192" i="1"/>
  <c r="I192" i="1"/>
  <c r="H192" i="1"/>
  <c r="G192" i="1"/>
</calcChain>
</file>

<file path=xl/sharedStrings.xml><?xml version="1.0" encoding="utf-8"?>
<sst xmlns="http://schemas.openxmlformats.org/spreadsheetml/2006/main" count="409" uniqueCount="149">
  <si>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</si>
  <si>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</si>
  <si>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</si>
  <si>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</si>
  <si>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</si>
  <si>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</si>
  <si>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</si>
  <si>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</si>
  <si>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</si>
  <si>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</si>
  <si>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</si>
  <si>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</si>
  <si>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</si>
  <si>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</si>
  <si>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</si>
  <si>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</si>
  <si>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</si>
  <si>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</si>
  <si>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</si>
  <si>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</si>
  <si>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</si>
  <si>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</si>
  <si>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</si>
  <si>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</si>
  <si>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</si>
  <si>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</si>
  <si>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</si>
  <si>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</si>
  <si>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</si>
  <si>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</si>
  <si>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</si>
  <si>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</si>
  <si>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</si>
  <si>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</si>
  <si>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</si>
  <si>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</si>
  <si>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</si>
  <si>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</si>
  <si>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</si>
  <si>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</si>
  <si>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</si>
  <si>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</si>
  <si>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</si>
  <si>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</si>
  <si>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</si>
  <si>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</si>
  <si>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</si>
  <si>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</si>
  <si>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</si>
  <si>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</si>
  <si>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</si>
  <si>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</si>
  <si>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</si>
  <si>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</si>
  <si>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</si>
  <si>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</si>
  <si>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</si>
  <si>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</si>
  <si>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</si>
  <si>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</si>
  <si>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</si>
  <si>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</si>
  <si>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</si>
  <si>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</si>
  <si>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</si>
  <si>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</si>
  <si>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</si>
  <si>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</si>
  <si>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</si>
  <si>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</si>
  <si>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</si>
  <si>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</si>
  <si>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</si>
  <si>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</si>
  <si>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</si>
  <si>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</si>
  <si>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</si>
  <si>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</si>
  <si>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</si>
  <si>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</si>
  <si>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</si>
  <si>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</si>
  <si>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ТТК №24</t>
  </si>
  <si>
    <t>Каша вязкая (гречневая)</t>
  </si>
  <si>
    <t>510*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</si>
  <si>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</si>
  <si>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</si>
  <si>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</si>
  <si>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</si>
  <si>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</si>
  <si>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</si>
  <si>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</si>
  <si>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</si>
  <si>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</si>
  <si>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</si>
  <si>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</si>
  <si>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</si>
  <si>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</si>
  <si>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</si>
  <si>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</si>
  <si>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</si>
  <si>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</si>
  <si>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</si>
  <si>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</si>
  <si>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</si>
  <si>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</si>
  <si>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</si>
  <si>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</si>
  <si>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</si>
  <si>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</si>
  <si>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Суп-лапша по-Оренбургски</t>
  </si>
  <si>
    <t>Ттк№1.4</t>
  </si>
  <si>
    <t>соус</t>
  </si>
  <si>
    <t>Соус молочный сладкий</t>
  </si>
  <si>
    <t>Шницель детский</t>
  </si>
  <si>
    <t>ТТК №7</t>
  </si>
  <si>
    <t>Пюре из гороха с маслом</t>
  </si>
  <si>
    <t>418****</t>
  </si>
  <si>
    <t>55диет</t>
  </si>
  <si>
    <t>Салат "Радуга"</t>
  </si>
  <si>
    <t>ТТК №20</t>
  </si>
  <si>
    <t>Суп "Кудрявый"</t>
  </si>
  <si>
    <t>Ттк № 1.17</t>
  </si>
  <si>
    <t>Салат картофельный</t>
  </si>
  <si>
    <t>72****</t>
  </si>
  <si>
    <t>Суп-лапша по-Оренбургский</t>
  </si>
  <si>
    <t>Ттк № 1.4</t>
  </si>
  <si>
    <t>Ттк № 1.16</t>
  </si>
  <si>
    <t>ТТК №1.66</t>
  </si>
  <si>
    <t>3,24</t>
  </si>
  <si>
    <t>Рагу овощное (3-й вариант)</t>
  </si>
  <si>
    <t>Винегрет овощной (2-й вариант)</t>
  </si>
  <si>
    <t>Ттк № 1.01</t>
  </si>
  <si>
    <t>Компот из плодов или ягод сушеных (изюм)</t>
  </si>
  <si>
    <t>280**</t>
  </si>
  <si>
    <t>Борщ из свежей капусты с картофелем</t>
  </si>
  <si>
    <t>сладкое</t>
  </si>
  <si>
    <t>Плоды свежие (яблоки)</t>
  </si>
  <si>
    <t>Оладьи домашниие</t>
  </si>
  <si>
    <t>Повидло</t>
  </si>
  <si>
    <t>Ттк № 1.66</t>
  </si>
  <si>
    <t>ТТК № 1.6</t>
  </si>
  <si>
    <t>112****</t>
  </si>
  <si>
    <t>Оладьи домашние</t>
  </si>
  <si>
    <t>449****</t>
  </si>
  <si>
    <t>112***</t>
  </si>
  <si>
    <t>МОАУ "СОШ №1 имени В.И.Басманова"</t>
  </si>
  <si>
    <t>директор</t>
  </si>
  <si>
    <t>Побежимова Ю.В.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</si>
</sst>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5"/>
  <sheetViews>
    <sheetView windowProtection="1" tabSelected="1" zoomScaleNormal="100" workbookViewId="0">
      <pane xSplit="4" ySplit="5" topLeftCell="E6" activePane="bottomRight" state="frozen"/>
      <selection pane="topRight" activeCell="E1" sqref="E1"/>
      <selection pane="bottomLeft" activeCell="A87" sqref="A87"/>
      <selection pane="bottomRight" activeCell="N5" sqref="N5"/>
    </sheetView>
  </sheetViews>
  <sheetFormatPr defaultRowHeight="14.4" x14ac:dyDescent="0.3"/>
  <cols>
    <col min="1" max="1" width="4.6640625" style="1"/>
    <col min="2" max="2" width="5.33203125" style="1"/>
    <col min="3" max="3" width="9.109375" style="2"/>
    <col min="4" max="4" width="11.5546875" style="2"/>
    <col min="5" max="5" width="52.5546875" style="1"/>
    <col min="6" max="6" width="9.33203125" style="1"/>
    <col min="7" max="7" width="10" style="1"/>
    <col min="8" max="8" width="7.5546875" style="1"/>
    <col min="9" max="9" width="6.88671875" style="1"/>
    <col min="10" max="10" width="8.109375" style="1"/>
    <col min="11" max="11" width="12.109375" style="3"/>
    <col min="12" max="12" width="12" style="1"/>
    <col min="13" max="1025" width="9.109375" style="1"/>
  </cols>
  <sheetData>
    <row r="1" spans="1:12" x14ac:dyDescent="0.3">
      <c r="A1" s="2" t="s">
        <v>0</v>
      </c>
      <c r="B1"/>
      <c r="C1" s="101" t="s">
        <v>146</v>
      </c>
      <c r="D1" s="101"/>
      <c r="E1" s="101"/>
      <c r="F1" s="4" t="s">
        <v>1</v>
      </c>
      <c r="G1" s="1" t="s">
        <v>2</v>
      </c>
      <c r="H1" s="102" t="s">
        <v>147</v>
      </c>
      <c r="I1" s="102"/>
      <c r="J1" s="102"/>
      <c r="K1" s="102"/>
      <c r="L1"/>
    </row>
    <row r="2" spans="1:12" s="1" customFormat="1" ht="18" x14ac:dyDescent="0.3">
      <c r="A2" s="5" t="s">
        <v>3</v>
      </c>
      <c r="B2"/>
      <c r="D2"/>
      <c r="E2"/>
      <c r="F2"/>
      <c r="G2" s="1" t="s">
        <v>4</v>
      </c>
      <c r="H2" s="102" t="s">
        <v>148</v>
      </c>
      <c r="I2" s="102"/>
      <c r="J2" s="102"/>
      <c r="K2" s="102"/>
      <c r="L2"/>
    </row>
    <row r="3" spans="1:12" s="1" customFormat="1" ht="17.25" customHeight="1" x14ac:dyDescent="0.3">
      <c r="A3" s="6" t="s">
        <v>5</v>
      </c>
      <c r="B3"/>
      <c r="D3" s="7"/>
      <c r="E3" s="8" t="s">
        <v>6</v>
      </c>
      <c r="F3"/>
      <c r="G3" s="1" t="s">
        <v>7</v>
      </c>
      <c r="H3" s="9">
        <v>2</v>
      </c>
      <c r="I3" s="9">
        <v>4</v>
      </c>
      <c r="J3" s="10">
        <v>2025</v>
      </c>
      <c r="K3"/>
      <c r="L3"/>
    </row>
    <row r="4" spans="1:12" s="1" customFormat="1" x14ac:dyDescent="0.3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10.07</v>
      </c>
      <c r="H6" s="21">
        <v>26.18</v>
      </c>
      <c r="I6" s="21">
        <v>4.34</v>
      </c>
      <c r="J6" s="21">
        <v>293.22000000000003</v>
      </c>
      <c r="K6" s="22" t="s">
        <v>26</v>
      </c>
      <c r="L6" s="21"/>
    </row>
    <row r="7" spans="1:12" x14ac:dyDescent="0.3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3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3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46</v>
      </c>
      <c r="L9" s="28"/>
    </row>
    <row r="10" spans="1:12" x14ac:dyDescent="0.3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3"/>
      <c r="B13" s="34"/>
      <c r="C13" s="35"/>
      <c r="D13" s="36"/>
      <c r="E13" s="37"/>
      <c r="F13" s="38">
        <f>SUM(F6:F12)</f>
        <v>500</v>
      </c>
      <c r="G13" s="38">
        <f>SUM(G6:G12)</f>
        <v>18.02</v>
      </c>
      <c r="H13" s="38">
        <f>SUM(H6:H12)</f>
        <v>32.99</v>
      </c>
      <c r="I13" s="38">
        <f>SUM(I6:I12)</f>
        <v>72.010000000000005</v>
      </c>
      <c r="J13" s="38">
        <f>SUM(J6:J12)</f>
        <v>660.54000000000008</v>
      </c>
      <c r="K13" s="39"/>
      <c r="L13" s="38"/>
    </row>
    <row r="14" spans="1:12" x14ac:dyDescent="0.3">
      <c r="A14" s="40">
        <f>A6</f>
        <v>1</v>
      </c>
      <c r="B14" s="41">
        <f>B6</f>
        <v>1</v>
      </c>
      <c r="C14" s="42" t="s">
        <v>36</v>
      </c>
      <c r="D14" s="43" t="s">
        <v>37</v>
      </c>
      <c r="E14" s="27" t="s">
        <v>38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39</v>
      </c>
      <c r="L14" s="28"/>
    </row>
    <row r="15" spans="1:12" x14ac:dyDescent="0.3">
      <c r="A15" s="23"/>
      <c r="B15" s="24"/>
      <c r="C15" s="25"/>
      <c r="D15" s="26" t="s">
        <v>40</v>
      </c>
      <c r="E15" s="27" t="s">
        <v>41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42</v>
      </c>
      <c r="L15" s="28"/>
    </row>
    <row r="16" spans="1:12" x14ac:dyDescent="0.3">
      <c r="A16" s="23"/>
      <c r="B16" s="24"/>
      <c r="C16" s="25"/>
      <c r="D16" s="19" t="s">
        <v>61</v>
      </c>
      <c r="E16" s="20" t="s">
        <v>25</v>
      </c>
      <c r="F16" s="21">
        <v>120</v>
      </c>
      <c r="G16" s="21">
        <v>10.98</v>
      </c>
      <c r="H16" s="21">
        <v>28.56</v>
      </c>
      <c r="I16" s="21">
        <v>4.71</v>
      </c>
      <c r="J16" s="21">
        <v>319.8</v>
      </c>
      <c r="K16" s="22" t="s">
        <v>26</v>
      </c>
      <c r="L16" s="28"/>
    </row>
    <row r="17" spans="1:12" x14ac:dyDescent="0.3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3">
      <c r="A18" s="23"/>
      <c r="B18" s="24"/>
      <c r="C18" s="25"/>
      <c r="D18" s="43" t="s">
        <v>136</v>
      </c>
      <c r="E18" s="27" t="s">
        <v>43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44</v>
      </c>
      <c r="L18" s="28"/>
    </row>
    <row r="19" spans="1:12" x14ac:dyDescent="0.3">
      <c r="A19" s="23"/>
      <c r="B19" s="24"/>
      <c r="C19" s="25"/>
      <c r="D19" s="26" t="s">
        <v>45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46</v>
      </c>
      <c r="L19" s="28"/>
    </row>
    <row r="20" spans="1:12" x14ac:dyDescent="0.3">
      <c r="A20" s="23"/>
      <c r="B20" s="24"/>
      <c r="C20" s="25"/>
      <c r="D20" s="26" t="s">
        <v>47</v>
      </c>
      <c r="E20" s="27" t="s">
        <v>48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49</v>
      </c>
      <c r="L20" s="28"/>
    </row>
    <row r="21" spans="1:12" x14ac:dyDescent="0.3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3"/>
      <c r="B23" s="34"/>
      <c r="C23" s="35"/>
      <c r="D23" s="36" t="s">
        <v>35</v>
      </c>
      <c r="E23" s="37"/>
      <c r="F23" s="38">
        <f>SUM(F14:F22)</f>
        <v>803</v>
      </c>
      <c r="G23" s="38">
        <f>SUM(G14:G22)</f>
        <v>25.310000000000006</v>
      </c>
      <c r="H23" s="38">
        <f>SUM(H14:H22)</f>
        <v>46.74</v>
      </c>
      <c r="I23" s="38">
        <f>SUM(I14:I22)</f>
        <v>107.92000000000002</v>
      </c>
      <c r="J23" s="38">
        <f>SUM(J14:J22)</f>
        <v>953.43</v>
      </c>
      <c r="K23" s="39"/>
      <c r="L23" s="38"/>
    </row>
    <row r="24" spans="1:12" ht="15.75" customHeight="1" thickBot="1" x14ac:dyDescent="0.35">
      <c r="A24" s="44">
        <f>A6</f>
        <v>1</v>
      </c>
      <c r="B24" s="45">
        <f>B6</f>
        <v>1</v>
      </c>
      <c r="C24" s="99" t="s">
        <v>50</v>
      </c>
      <c r="D24" s="99"/>
      <c r="E24" s="46"/>
      <c r="F24" s="47">
        <f>F13+F23</f>
        <v>1303</v>
      </c>
      <c r="G24" s="47">
        <f>G13+G23</f>
        <v>43.330000000000005</v>
      </c>
      <c r="H24" s="47">
        <f>H13+H23</f>
        <v>79.73</v>
      </c>
      <c r="I24" s="47">
        <f>I13+I23</f>
        <v>179.93</v>
      </c>
      <c r="J24" s="47">
        <f>J13+J23</f>
        <v>1613.97</v>
      </c>
      <c r="K24" s="47"/>
      <c r="L24" s="47"/>
    </row>
    <row r="25" spans="1:12" ht="15" thickBot="1" x14ac:dyDescent="0.35">
      <c r="A25" s="48">
        <v>1</v>
      </c>
      <c r="B25" s="24">
        <v>2</v>
      </c>
      <c r="C25" s="18" t="s">
        <v>23</v>
      </c>
      <c r="D25" s="49" t="s">
        <v>37</v>
      </c>
      <c r="E25" s="20" t="s">
        <v>64</v>
      </c>
      <c r="F25" s="21">
        <v>70</v>
      </c>
      <c r="G25" s="21">
        <v>0.98</v>
      </c>
      <c r="H25" s="21">
        <v>3.54</v>
      </c>
      <c r="I25" s="21">
        <v>6.03</v>
      </c>
      <c r="J25" s="21">
        <v>60.1</v>
      </c>
      <c r="K25" s="22" t="s">
        <v>65</v>
      </c>
      <c r="L25" s="21"/>
    </row>
    <row r="26" spans="1:12" x14ac:dyDescent="0.3">
      <c r="A26" s="48"/>
      <c r="B26" s="24"/>
      <c r="C26" s="25"/>
      <c r="D26" s="49" t="s">
        <v>24</v>
      </c>
      <c r="E26" s="27" t="s">
        <v>66</v>
      </c>
      <c r="F26" s="28">
        <v>180</v>
      </c>
      <c r="G26" s="28">
        <v>12.24</v>
      </c>
      <c r="H26" s="28">
        <v>12.87</v>
      </c>
      <c r="I26" s="28">
        <v>35.64</v>
      </c>
      <c r="J26" s="28">
        <v>315</v>
      </c>
      <c r="K26" s="29" t="s">
        <v>67</v>
      </c>
      <c r="L26" s="28"/>
    </row>
    <row r="27" spans="1:12" x14ac:dyDescent="0.3">
      <c r="A27" s="48"/>
      <c r="B27" s="24"/>
      <c r="C27" s="25"/>
      <c r="D27" s="26" t="s">
        <v>30</v>
      </c>
      <c r="E27" s="93" t="s">
        <v>55</v>
      </c>
      <c r="F27" s="28">
        <v>200</v>
      </c>
      <c r="G27" s="28">
        <v>0.1</v>
      </c>
      <c r="H27" s="28">
        <v>0</v>
      </c>
      <c r="I27" s="28">
        <v>15</v>
      </c>
      <c r="J27" s="28">
        <v>60</v>
      </c>
      <c r="K27" s="29" t="s">
        <v>56</v>
      </c>
      <c r="L27" s="28"/>
    </row>
    <row r="28" spans="1:12" x14ac:dyDescent="0.3">
      <c r="A28" s="48"/>
      <c r="B28" s="24"/>
      <c r="C28" s="25"/>
      <c r="D28" s="26" t="s">
        <v>33</v>
      </c>
      <c r="E28" s="27" t="s">
        <v>34</v>
      </c>
      <c r="F28" s="28">
        <v>50</v>
      </c>
      <c r="G28" s="28">
        <v>3.8</v>
      </c>
      <c r="H28" s="28">
        <v>0.4</v>
      </c>
      <c r="I28" s="28">
        <v>24.6</v>
      </c>
      <c r="J28" s="28">
        <v>117.5</v>
      </c>
      <c r="K28" s="29" t="s">
        <v>46</v>
      </c>
      <c r="L28" s="28"/>
    </row>
    <row r="29" spans="1:12" x14ac:dyDescent="0.3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48"/>
      <c r="B30" s="24"/>
      <c r="C30" s="25"/>
      <c r="D30" s="32"/>
      <c r="E30" s="57"/>
      <c r="F30" s="58"/>
      <c r="G30" s="58"/>
      <c r="H30" s="58"/>
      <c r="I30" s="58"/>
      <c r="J30" s="58"/>
      <c r="K30" s="59"/>
      <c r="L30" s="28"/>
    </row>
    <row r="31" spans="1:12" x14ac:dyDescent="0.3">
      <c r="A31" s="48"/>
      <c r="B31" s="24"/>
      <c r="C31" s="25"/>
      <c r="D31" s="32"/>
      <c r="E31" s="57"/>
      <c r="F31" s="58"/>
      <c r="G31" s="58"/>
      <c r="H31" s="58"/>
      <c r="I31" s="58"/>
      <c r="J31" s="58"/>
      <c r="K31" s="59"/>
      <c r="L31" s="28"/>
    </row>
    <row r="32" spans="1:12" ht="15" thickBot="1" x14ac:dyDescent="0.35">
      <c r="A32" s="50"/>
      <c r="B32" s="34"/>
      <c r="C32" s="35"/>
      <c r="D32" s="36" t="s">
        <v>35</v>
      </c>
      <c r="E32" s="37"/>
      <c r="F32" s="38">
        <f>SUM(F25:F31)</f>
        <v>500</v>
      </c>
      <c r="G32" s="38">
        <f>SUM(G25:G31)</f>
        <v>17.12</v>
      </c>
      <c r="H32" s="38">
        <f>SUM(H25:H31)</f>
        <v>16.809999999999999</v>
      </c>
      <c r="I32" s="38">
        <f>SUM(I25:I31)</f>
        <v>81.27000000000001</v>
      </c>
      <c r="J32" s="38">
        <f>SUM(J25:J31)</f>
        <v>552.6</v>
      </c>
      <c r="K32" s="39"/>
      <c r="L32" s="38"/>
    </row>
    <row r="33" spans="1:12" x14ac:dyDescent="0.3">
      <c r="A33" s="41">
        <f>A25</f>
        <v>1</v>
      </c>
      <c r="B33" s="41">
        <f>B25</f>
        <v>2</v>
      </c>
      <c r="C33" s="42" t="s">
        <v>36</v>
      </c>
      <c r="D33" s="26" t="s">
        <v>37</v>
      </c>
      <c r="E33" s="20" t="s">
        <v>64</v>
      </c>
      <c r="F33" s="21">
        <v>60</v>
      </c>
      <c r="G33" s="21">
        <v>0.84</v>
      </c>
      <c r="H33" s="21">
        <v>3.04</v>
      </c>
      <c r="I33" s="21">
        <v>5.17</v>
      </c>
      <c r="J33" s="21">
        <v>51.52</v>
      </c>
      <c r="K33" s="22" t="s">
        <v>65</v>
      </c>
      <c r="L33" s="28"/>
    </row>
    <row r="34" spans="1:12" x14ac:dyDescent="0.3">
      <c r="A34" s="48"/>
      <c r="B34" s="24"/>
      <c r="C34" s="25"/>
      <c r="D34" s="26" t="s">
        <v>40</v>
      </c>
      <c r="E34" s="27" t="s">
        <v>110</v>
      </c>
      <c r="F34" s="28">
        <v>200</v>
      </c>
      <c r="G34" s="28">
        <v>4.59</v>
      </c>
      <c r="H34" s="28">
        <v>6</v>
      </c>
      <c r="I34" s="28">
        <v>10.14</v>
      </c>
      <c r="J34" s="28">
        <v>113</v>
      </c>
      <c r="K34" s="29" t="s">
        <v>111</v>
      </c>
      <c r="L34" s="28"/>
    </row>
    <row r="35" spans="1:12" x14ac:dyDescent="0.3">
      <c r="A35" s="48"/>
      <c r="B35" s="24"/>
      <c r="C35" s="25"/>
      <c r="D35" s="43" t="s">
        <v>61</v>
      </c>
      <c r="E35" s="27" t="s">
        <v>66</v>
      </c>
      <c r="F35" s="28">
        <v>200</v>
      </c>
      <c r="G35" s="28">
        <v>13.6</v>
      </c>
      <c r="H35" s="28">
        <v>14.3</v>
      </c>
      <c r="I35" s="28">
        <v>39.6</v>
      </c>
      <c r="J35" s="28">
        <v>350</v>
      </c>
      <c r="K35" s="29" t="s">
        <v>67</v>
      </c>
      <c r="L35" s="28"/>
    </row>
    <row r="36" spans="1:12" x14ac:dyDescent="0.3">
      <c r="A36" s="48"/>
      <c r="B36" s="24"/>
      <c r="C36" s="25"/>
      <c r="D36" s="92" t="s">
        <v>136</v>
      </c>
      <c r="E36" s="27" t="s">
        <v>70</v>
      </c>
      <c r="F36" s="28">
        <v>200</v>
      </c>
      <c r="G36" s="28">
        <v>2.0099999999999998</v>
      </c>
      <c r="H36" s="28">
        <v>2.39</v>
      </c>
      <c r="I36" s="28">
        <v>25.65</v>
      </c>
      <c r="J36" s="28">
        <v>131.87</v>
      </c>
      <c r="K36" s="29" t="s">
        <v>71</v>
      </c>
      <c r="L36" s="28"/>
    </row>
    <row r="37" spans="1:12" x14ac:dyDescent="0.3">
      <c r="A37" s="48"/>
      <c r="B37" s="24"/>
      <c r="C37" s="25"/>
      <c r="D37" s="92" t="s">
        <v>45</v>
      </c>
      <c r="E37" s="27" t="s">
        <v>34</v>
      </c>
      <c r="F37" s="28">
        <v>40</v>
      </c>
      <c r="G37" s="28">
        <v>3.04</v>
      </c>
      <c r="H37" s="28">
        <v>0.32</v>
      </c>
      <c r="I37" s="28">
        <v>19.68</v>
      </c>
      <c r="J37" s="28">
        <v>94</v>
      </c>
      <c r="K37" s="29" t="s">
        <v>46</v>
      </c>
      <c r="L37" s="28"/>
    </row>
    <row r="38" spans="1:12" x14ac:dyDescent="0.3">
      <c r="A38" s="48"/>
      <c r="B38" s="24"/>
      <c r="C38" s="25"/>
      <c r="D38" s="92" t="s">
        <v>47</v>
      </c>
      <c r="E38" s="27" t="s">
        <v>72</v>
      </c>
      <c r="F38" s="28">
        <v>30</v>
      </c>
      <c r="G38" s="28">
        <v>1.98</v>
      </c>
      <c r="H38" s="28">
        <v>0.36</v>
      </c>
      <c r="I38" s="28">
        <v>10.199999999999999</v>
      </c>
      <c r="J38" s="28">
        <v>54.3</v>
      </c>
      <c r="K38" s="29" t="s">
        <v>49</v>
      </c>
      <c r="L38" s="28"/>
    </row>
    <row r="39" spans="1:12" x14ac:dyDescent="0.3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50"/>
      <c r="B42" s="34"/>
      <c r="C42" s="35"/>
      <c r="D42" s="36" t="s">
        <v>35</v>
      </c>
      <c r="E42" s="37"/>
      <c r="F42" s="38">
        <f>SUM(F33:F41)</f>
        <v>730</v>
      </c>
      <c r="G42" s="38">
        <f>SUM(G33:G41)</f>
        <v>26.06</v>
      </c>
      <c r="H42" s="38">
        <f>SUM(H33:H41)</f>
        <v>26.41</v>
      </c>
      <c r="I42" s="38">
        <f>SUM(I33:I41)</f>
        <v>110.44000000000001</v>
      </c>
      <c r="J42" s="38">
        <f>SUM(J33:J41)</f>
        <v>794.68999999999994</v>
      </c>
      <c r="K42" s="39"/>
      <c r="L42" s="38"/>
    </row>
    <row r="43" spans="1:12" ht="15.75" customHeight="1" thickBot="1" x14ac:dyDescent="0.35">
      <c r="A43" s="51">
        <f>A25</f>
        <v>1</v>
      </c>
      <c r="B43" s="51">
        <f>B25</f>
        <v>2</v>
      </c>
      <c r="C43" s="99" t="s">
        <v>50</v>
      </c>
      <c r="D43" s="99"/>
      <c r="E43" s="46"/>
      <c r="F43" s="47">
        <f>F32+F42</f>
        <v>1230</v>
      </c>
      <c r="G43" s="47">
        <f>G32+G42</f>
        <v>43.18</v>
      </c>
      <c r="H43" s="47">
        <f>H32+H42</f>
        <v>43.22</v>
      </c>
      <c r="I43" s="47">
        <f>I32+I42</f>
        <v>191.71000000000004</v>
      </c>
      <c r="J43" s="47">
        <f>J32+J42</f>
        <v>1347.29</v>
      </c>
      <c r="K43" s="47"/>
      <c r="L43" s="47"/>
    </row>
    <row r="44" spans="1:12" x14ac:dyDescent="0.3">
      <c r="A44" s="16">
        <v>1</v>
      </c>
      <c r="B44" s="17">
        <v>3</v>
      </c>
      <c r="C44" s="18" t="s">
        <v>23</v>
      </c>
      <c r="D44" s="52" t="s">
        <v>24</v>
      </c>
      <c r="E44" s="70" t="s">
        <v>51</v>
      </c>
      <c r="F44" s="71">
        <v>80</v>
      </c>
      <c r="G44" s="71">
        <v>7.64</v>
      </c>
      <c r="H44" s="71">
        <v>8.8800000000000008</v>
      </c>
      <c r="I44" s="71">
        <v>9.15</v>
      </c>
      <c r="J44" s="71">
        <v>148.44</v>
      </c>
      <c r="K44" s="72" t="s">
        <v>52</v>
      </c>
      <c r="L44" s="21"/>
    </row>
    <row r="45" spans="1:12" x14ac:dyDescent="0.3">
      <c r="A45" s="23"/>
      <c r="B45" s="24"/>
      <c r="C45" s="25"/>
      <c r="D45" s="52" t="s">
        <v>27</v>
      </c>
      <c r="E45" s="76" t="s">
        <v>53</v>
      </c>
      <c r="F45" s="77">
        <v>165</v>
      </c>
      <c r="G45" s="77">
        <v>3.46</v>
      </c>
      <c r="H45" s="77">
        <v>7.26</v>
      </c>
      <c r="I45" s="77">
        <v>17.98</v>
      </c>
      <c r="J45" s="77">
        <v>151.80000000000001</v>
      </c>
      <c r="K45" s="78" t="s">
        <v>54</v>
      </c>
      <c r="L45" s="28"/>
    </row>
    <row r="46" spans="1:12" x14ac:dyDescent="0.3">
      <c r="A46" s="23"/>
      <c r="B46" s="24"/>
      <c r="C46" s="25"/>
      <c r="D46" s="43" t="s">
        <v>30</v>
      </c>
      <c r="E46" s="76" t="s">
        <v>68</v>
      </c>
      <c r="F46" s="77">
        <v>200</v>
      </c>
      <c r="G46" s="77">
        <v>0.14000000000000001</v>
      </c>
      <c r="H46" s="77">
        <v>0.04</v>
      </c>
      <c r="I46" s="77">
        <v>16.079999999999998</v>
      </c>
      <c r="J46" s="77">
        <v>64.8</v>
      </c>
      <c r="K46" s="78" t="s">
        <v>132</v>
      </c>
      <c r="L46" s="28"/>
    </row>
    <row r="47" spans="1:12" x14ac:dyDescent="0.3">
      <c r="A47" s="23"/>
      <c r="B47" s="24"/>
      <c r="C47" s="25"/>
      <c r="D47" s="26" t="s">
        <v>33</v>
      </c>
      <c r="E47" s="76" t="s">
        <v>34</v>
      </c>
      <c r="F47" s="77">
        <v>55</v>
      </c>
      <c r="G47" s="77">
        <v>4.18</v>
      </c>
      <c r="H47" s="77">
        <v>0.44</v>
      </c>
      <c r="I47" s="77">
        <v>27.06</v>
      </c>
      <c r="J47" s="77">
        <v>129.25</v>
      </c>
      <c r="K47" s="78" t="s">
        <v>46</v>
      </c>
      <c r="L47" s="28"/>
    </row>
    <row r="48" spans="1:12" x14ac:dyDescent="0.3">
      <c r="A48" s="23"/>
      <c r="B48" s="24"/>
      <c r="C48" s="25"/>
      <c r="D48" s="31"/>
      <c r="E48" s="76"/>
      <c r="F48" s="77"/>
      <c r="G48" s="77"/>
      <c r="H48" s="77"/>
      <c r="I48" s="77"/>
      <c r="J48" s="77"/>
      <c r="K48" s="78"/>
      <c r="L48" s="28"/>
    </row>
    <row r="49" spans="1:12" x14ac:dyDescent="0.3">
      <c r="A49" s="53"/>
      <c r="B49" s="54"/>
      <c r="C49" s="55"/>
      <c r="D49" s="56"/>
      <c r="E49" s="76"/>
      <c r="F49" s="77"/>
      <c r="G49" s="77"/>
      <c r="H49" s="77"/>
      <c r="I49" s="77"/>
      <c r="J49" s="77"/>
      <c r="K49" s="78"/>
      <c r="L49" s="58"/>
    </row>
    <row r="50" spans="1:12" x14ac:dyDescent="0.3">
      <c r="A50" s="53"/>
      <c r="B50" s="54"/>
      <c r="C50" s="55"/>
      <c r="D50" s="56"/>
      <c r="E50" s="76"/>
      <c r="F50" s="77"/>
      <c r="G50" s="77"/>
      <c r="H50" s="77"/>
      <c r="I50" s="77"/>
      <c r="J50" s="77"/>
      <c r="K50" s="78"/>
      <c r="L50" s="58"/>
    </row>
    <row r="51" spans="1:12" ht="15" thickBot="1" x14ac:dyDescent="0.35">
      <c r="A51" s="60"/>
      <c r="B51" s="61"/>
      <c r="C51" s="35"/>
      <c r="D51" s="36" t="s">
        <v>35</v>
      </c>
      <c r="E51" s="80"/>
      <c r="F51" s="81">
        <v>500</v>
      </c>
      <c r="G51" s="81">
        <v>15.379999999999999</v>
      </c>
      <c r="H51" s="81">
        <v>16.580000000000002</v>
      </c>
      <c r="I51" s="81">
        <v>69.19</v>
      </c>
      <c r="J51" s="81">
        <v>489.49</v>
      </c>
      <c r="K51" s="82"/>
      <c r="L51" s="38"/>
    </row>
    <row r="52" spans="1:12" x14ac:dyDescent="0.3">
      <c r="A52" s="40">
        <f>A44</f>
        <v>1</v>
      </c>
      <c r="B52" s="41">
        <f>B44</f>
        <v>3</v>
      </c>
      <c r="C52" s="42" t="s">
        <v>36</v>
      </c>
      <c r="D52" s="19" t="s">
        <v>37</v>
      </c>
      <c r="E52" s="76" t="s">
        <v>131</v>
      </c>
      <c r="F52" s="77">
        <v>60</v>
      </c>
      <c r="G52" s="77">
        <v>0.94</v>
      </c>
      <c r="H52" s="77">
        <v>3.92</v>
      </c>
      <c r="I52" s="77">
        <v>4.8</v>
      </c>
      <c r="J52" s="77">
        <v>57.75</v>
      </c>
      <c r="K52" s="78" t="s">
        <v>118</v>
      </c>
      <c r="L52" s="28"/>
    </row>
    <row r="53" spans="1:12" ht="15" thickBot="1" x14ac:dyDescent="0.35">
      <c r="A53" s="23"/>
      <c r="B53" s="24"/>
      <c r="C53" s="25"/>
      <c r="D53" s="26" t="s">
        <v>40</v>
      </c>
      <c r="E53" s="76" t="s">
        <v>59</v>
      </c>
      <c r="F53" s="77">
        <v>200</v>
      </c>
      <c r="G53" s="77">
        <v>1.67</v>
      </c>
      <c r="H53" s="77">
        <v>5.0640000000000001</v>
      </c>
      <c r="I53" s="77">
        <v>8.51</v>
      </c>
      <c r="J53" s="77">
        <v>86.26</v>
      </c>
      <c r="K53" s="78" t="s">
        <v>60</v>
      </c>
      <c r="L53" s="28"/>
    </row>
    <row r="54" spans="1:12" x14ac:dyDescent="0.3">
      <c r="A54" s="23"/>
      <c r="B54" s="24"/>
      <c r="C54" s="25"/>
      <c r="D54" s="52" t="s">
        <v>61</v>
      </c>
      <c r="E54" s="70" t="s">
        <v>51</v>
      </c>
      <c r="F54" s="71">
        <v>100</v>
      </c>
      <c r="G54" s="71">
        <v>11.69</v>
      </c>
      <c r="H54" s="71">
        <v>10.81</v>
      </c>
      <c r="I54" s="71">
        <v>8.2200000000000006</v>
      </c>
      <c r="J54" s="71">
        <v>182.6</v>
      </c>
      <c r="K54" s="72" t="s">
        <v>52</v>
      </c>
      <c r="L54" s="28"/>
    </row>
    <row r="55" spans="1:12" ht="15" thickBot="1" x14ac:dyDescent="0.35">
      <c r="A55" s="23"/>
      <c r="B55" s="24"/>
      <c r="C55" s="25"/>
      <c r="D55" s="26" t="s">
        <v>27</v>
      </c>
      <c r="E55" s="76" t="s">
        <v>53</v>
      </c>
      <c r="F55" s="77">
        <v>160</v>
      </c>
      <c r="G55" s="77">
        <v>3.36</v>
      </c>
      <c r="H55" s="77">
        <v>7.04</v>
      </c>
      <c r="I55" s="77">
        <v>17.440000000000001</v>
      </c>
      <c r="J55" s="77">
        <v>147.19999999999999</v>
      </c>
      <c r="K55" s="78" t="s">
        <v>54</v>
      </c>
      <c r="L55" s="28"/>
    </row>
    <row r="56" spans="1:12" x14ac:dyDescent="0.3">
      <c r="A56" s="23"/>
      <c r="B56" s="24"/>
      <c r="C56" s="25"/>
      <c r="D56" s="43" t="s">
        <v>136</v>
      </c>
      <c r="E56" s="76" t="s">
        <v>133</v>
      </c>
      <c r="F56" s="77">
        <v>180</v>
      </c>
      <c r="G56" s="77">
        <v>0.3</v>
      </c>
      <c r="H56" s="77">
        <v>0</v>
      </c>
      <c r="I56" s="77">
        <v>20.399999999999999</v>
      </c>
      <c r="J56" s="77">
        <v>82.78</v>
      </c>
      <c r="K56" s="72" t="s">
        <v>134</v>
      </c>
      <c r="L56" s="28"/>
    </row>
    <row r="57" spans="1:12" x14ac:dyDescent="0.3">
      <c r="A57" s="23"/>
      <c r="B57" s="24"/>
      <c r="C57" s="25"/>
      <c r="D57" s="26" t="s">
        <v>45</v>
      </c>
      <c r="E57" s="76" t="s">
        <v>34</v>
      </c>
      <c r="F57" s="77">
        <v>75</v>
      </c>
      <c r="G57" s="77">
        <v>5.7</v>
      </c>
      <c r="H57" s="77">
        <v>0.6</v>
      </c>
      <c r="I57" s="77">
        <v>36.9</v>
      </c>
      <c r="J57" s="77">
        <v>176.25</v>
      </c>
      <c r="K57" s="78" t="s">
        <v>46</v>
      </c>
      <c r="L57" s="28"/>
    </row>
    <row r="58" spans="1:12" x14ac:dyDescent="0.3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33"/>
      <c r="B60" s="34"/>
      <c r="C60" s="35"/>
      <c r="D60" s="36" t="s">
        <v>35</v>
      </c>
      <c r="E60" s="37"/>
      <c r="F60" s="38">
        <f>SUM(F52:F59)</f>
        <v>775</v>
      </c>
      <c r="G60" s="38">
        <f>SUM(G52:G59)</f>
        <v>23.66</v>
      </c>
      <c r="H60" s="38">
        <f>SUM(H52:H59)</f>
        <v>27.434000000000001</v>
      </c>
      <c r="I60" s="38">
        <f>SUM(I52:I59)</f>
        <v>96.27</v>
      </c>
      <c r="J60" s="38">
        <f>SUM(J52:J59)</f>
        <v>732.84</v>
      </c>
      <c r="K60" s="39"/>
      <c r="L60" s="38"/>
    </row>
    <row r="61" spans="1:12" ht="15.75" customHeight="1" x14ac:dyDescent="0.3">
      <c r="A61" s="44">
        <f>A44</f>
        <v>1</v>
      </c>
      <c r="B61" s="45">
        <f>B44</f>
        <v>3</v>
      </c>
      <c r="C61" s="99" t="s">
        <v>50</v>
      </c>
      <c r="D61" s="99"/>
      <c r="E61" s="46"/>
      <c r="F61" s="47">
        <f>F51+F60</f>
        <v>1275</v>
      </c>
      <c r="G61" s="47">
        <f>G51+G60</f>
        <v>39.04</v>
      </c>
      <c r="H61" s="47">
        <f>H51+H60</f>
        <v>44.014000000000003</v>
      </c>
      <c r="I61" s="47">
        <f>I51+I60</f>
        <v>165.45999999999998</v>
      </c>
      <c r="J61" s="47">
        <f>J51+J60</f>
        <v>1222.33</v>
      </c>
      <c r="K61" s="47"/>
      <c r="L61" s="47"/>
    </row>
    <row r="62" spans="1:12" x14ac:dyDescent="0.3">
      <c r="A62" s="16">
        <v>1</v>
      </c>
      <c r="B62" s="17">
        <v>4</v>
      </c>
      <c r="C62" s="18" t="s">
        <v>23</v>
      </c>
      <c r="D62" s="49" t="s">
        <v>24</v>
      </c>
      <c r="E62" s="20" t="s">
        <v>73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74</v>
      </c>
      <c r="L62" s="21"/>
    </row>
    <row r="63" spans="1:12" x14ac:dyDescent="0.3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3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3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46</v>
      </c>
      <c r="L65" s="28"/>
    </row>
    <row r="66" spans="1:12" x14ac:dyDescent="0.3">
      <c r="A66" s="23"/>
      <c r="B66" s="24"/>
      <c r="C66" s="25"/>
      <c r="D66" s="26" t="s">
        <v>75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3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33"/>
      <c r="B69" s="34"/>
      <c r="C69" s="35"/>
      <c r="D69" s="36" t="s">
        <v>35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3">
      <c r="A70" s="40">
        <f>A62</f>
        <v>1</v>
      </c>
      <c r="B70" s="41">
        <f>B62</f>
        <v>4</v>
      </c>
      <c r="C70" s="42" t="s">
        <v>36</v>
      </c>
      <c r="D70" s="26" t="s">
        <v>37</v>
      </c>
      <c r="E70" s="27" t="s">
        <v>76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77</v>
      </c>
      <c r="L70" s="28"/>
    </row>
    <row r="71" spans="1:12" x14ac:dyDescent="0.3">
      <c r="A71" s="23"/>
      <c r="B71" s="24"/>
      <c r="C71" s="25"/>
      <c r="D71" s="26" t="s">
        <v>40</v>
      </c>
      <c r="E71" s="27" t="s">
        <v>78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79</v>
      </c>
      <c r="L71" s="28"/>
    </row>
    <row r="72" spans="1:12" x14ac:dyDescent="0.3">
      <c r="A72" s="23"/>
      <c r="B72" s="24"/>
      <c r="C72" s="25"/>
      <c r="D72" s="26" t="s">
        <v>61</v>
      </c>
      <c r="E72" s="20" t="s">
        <v>73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74</v>
      </c>
      <c r="L72" s="28"/>
    </row>
    <row r="73" spans="1:12" x14ac:dyDescent="0.3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3">
      <c r="A74" s="23"/>
      <c r="B74" s="24"/>
      <c r="C74" s="25"/>
      <c r="D74" s="92" t="s">
        <v>136</v>
      </c>
      <c r="E74" s="27" t="s">
        <v>80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81</v>
      </c>
      <c r="L74" s="28"/>
    </row>
    <row r="75" spans="1:12" x14ac:dyDescent="0.3">
      <c r="A75" s="23"/>
      <c r="B75" s="24"/>
      <c r="C75" s="25"/>
      <c r="D75" s="26" t="s">
        <v>45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46</v>
      </c>
      <c r="L75" s="28"/>
    </row>
    <row r="76" spans="1:12" x14ac:dyDescent="0.3">
      <c r="A76" s="23"/>
      <c r="B76" s="24"/>
      <c r="C76" s="25"/>
      <c r="D76" s="26" t="s">
        <v>47</v>
      </c>
      <c r="E76" s="27" t="s">
        <v>72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49</v>
      </c>
      <c r="L76" s="28"/>
    </row>
    <row r="77" spans="1:12" x14ac:dyDescent="0.3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33"/>
      <c r="B79" s="34"/>
      <c r="C79" s="35"/>
      <c r="D79" s="36" t="s">
        <v>35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thickBot="1" x14ac:dyDescent="0.35">
      <c r="A80" s="44">
        <f>A62</f>
        <v>1</v>
      </c>
      <c r="B80" s="45">
        <f>B62</f>
        <v>4</v>
      </c>
      <c r="C80" s="99" t="s">
        <v>50</v>
      </c>
      <c r="D80" s="99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025" ht="15" thickBot="1" x14ac:dyDescent="0.35">
      <c r="A81" s="16">
        <v>1</v>
      </c>
      <c r="B81" s="17">
        <v>5</v>
      </c>
      <c r="C81" s="18" t="s">
        <v>23</v>
      </c>
      <c r="D81" s="19" t="s">
        <v>24</v>
      </c>
      <c r="E81" s="20" t="s">
        <v>138</v>
      </c>
      <c r="F81" s="21">
        <v>135</v>
      </c>
      <c r="G81" s="21">
        <v>10.75</v>
      </c>
      <c r="H81" s="21">
        <v>10.75</v>
      </c>
      <c r="I81" s="21">
        <v>55.63</v>
      </c>
      <c r="J81" s="21">
        <v>361.97</v>
      </c>
      <c r="K81" s="22" t="s">
        <v>140</v>
      </c>
      <c r="L81" s="21"/>
    </row>
    <row r="82" spans="1:1025" x14ac:dyDescent="0.3">
      <c r="A82" s="23"/>
      <c r="B82" s="24"/>
      <c r="C82" s="25"/>
      <c r="D82" s="19" t="s">
        <v>112</v>
      </c>
      <c r="E82" s="93" t="s">
        <v>139</v>
      </c>
      <c r="F82" s="28">
        <v>55</v>
      </c>
      <c r="G82" s="28">
        <v>0.18</v>
      </c>
      <c r="H82" s="28">
        <v>0</v>
      </c>
      <c r="I82" s="28">
        <v>35.75</v>
      </c>
      <c r="J82" s="28">
        <v>137.5</v>
      </c>
      <c r="K82" s="29" t="s">
        <v>141</v>
      </c>
      <c r="L82" s="28"/>
    </row>
    <row r="83" spans="1:1025" ht="15" thickBot="1" x14ac:dyDescent="0.35">
      <c r="A83" s="23"/>
      <c r="B83" s="24"/>
      <c r="C83" s="25"/>
      <c r="D83" s="26" t="s">
        <v>30</v>
      </c>
      <c r="E83" s="27" t="s">
        <v>55</v>
      </c>
      <c r="F83" s="28">
        <v>200</v>
      </c>
      <c r="G83" s="28">
        <v>0.1</v>
      </c>
      <c r="H83" s="28">
        <v>0</v>
      </c>
      <c r="I83" s="28">
        <v>15</v>
      </c>
      <c r="J83" s="28">
        <v>60</v>
      </c>
      <c r="K83" s="29" t="s">
        <v>56</v>
      </c>
      <c r="L83" s="28"/>
    </row>
    <row r="84" spans="1:1025" x14ac:dyDescent="0.3">
      <c r="A84" s="23"/>
      <c r="B84" s="24"/>
      <c r="C84" s="25"/>
      <c r="D84" s="26" t="s">
        <v>75</v>
      </c>
      <c r="E84" s="86" t="s">
        <v>137</v>
      </c>
      <c r="F84" s="28">
        <v>110</v>
      </c>
      <c r="G84" s="28">
        <v>0.44</v>
      </c>
      <c r="H84" s="28">
        <v>0.44</v>
      </c>
      <c r="I84" s="28">
        <v>10.78</v>
      </c>
      <c r="J84" s="28">
        <v>51.7</v>
      </c>
      <c r="K84" s="29" t="s">
        <v>142</v>
      </c>
      <c r="L84" s="28"/>
    </row>
    <row r="85" spans="1:1025" x14ac:dyDescent="0.3">
      <c r="A85" s="23"/>
      <c r="B85" s="24"/>
      <c r="C85" s="25"/>
      <c r="D85" s="32"/>
      <c r="E85" s="27"/>
      <c r="F85" s="28"/>
      <c r="G85" s="28"/>
      <c r="H85" s="28"/>
      <c r="I85" s="28"/>
      <c r="J85" s="28"/>
      <c r="K85" s="29"/>
      <c r="L85" s="28"/>
    </row>
    <row r="86" spans="1:1025" x14ac:dyDescent="0.3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025" x14ac:dyDescent="0.3">
      <c r="A87" s="33"/>
      <c r="B87" s="34"/>
      <c r="C87" s="35"/>
      <c r="D87" s="36" t="s">
        <v>35</v>
      </c>
      <c r="E87" s="37"/>
      <c r="F87" s="38">
        <f>SUM(F81:F86)</f>
        <v>500</v>
      </c>
      <c r="G87" s="38">
        <f>SUM(G81:G86)</f>
        <v>11.469999999999999</v>
      </c>
      <c r="H87" s="38">
        <f>SUM(H81:H86)</f>
        <v>11.19</v>
      </c>
      <c r="I87" s="38">
        <f>SUM(I81:I86)</f>
        <v>117.16</v>
      </c>
      <c r="J87" s="38">
        <f>SUM(J81:J86)</f>
        <v>611.17000000000007</v>
      </c>
      <c r="K87" s="39"/>
      <c r="L87" s="38"/>
    </row>
    <row r="88" spans="1:1025" x14ac:dyDescent="0.3">
      <c r="A88" s="40">
        <f>A81</f>
        <v>1</v>
      </c>
      <c r="B88" s="41">
        <f>B81</f>
        <v>5</v>
      </c>
      <c r="C88" s="42" t="s">
        <v>36</v>
      </c>
      <c r="D88" s="26" t="s">
        <v>37</v>
      </c>
      <c r="E88" s="20" t="s">
        <v>57</v>
      </c>
      <c r="F88" s="21">
        <v>60</v>
      </c>
      <c r="G88" s="21">
        <v>0.66</v>
      </c>
      <c r="H88" s="21">
        <v>6.06</v>
      </c>
      <c r="I88" s="21">
        <v>5.46</v>
      </c>
      <c r="J88" s="21">
        <v>79.2</v>
      </c>
      <c r="K88" s="22" t="s">
        <v>58</v>
      </c>
      <c r="L88" s="28"/>
    </row>
    <row r="89" spans="1:1025" x14ac:dyDescent="0.3">
      <c r="A89" s="23"/>
      <c r="B89" s="24"/>
      <c r="C89" s="25"/>
      <c r="D89" s="26" t="s">
        <v>40</v>
      </c>
      <c r="E89" s="27" t="s">
        <v>135</v>
      </c>
      <c r="F89" s="28">
        <v>200</v>
      </c>
      <c r="G89" s="28">
        <v>1.46</v>
      </c>
      <c r="H89" s="28">
        <v>4</v>
      </c>
      <c r="I89" s="28">
        <v>8.52</v>
      </c>
      <c r="J89" s="28">
        <v>76</v>
      </c>
      <c r="K89" s="29" t="s">
        <v>60</v>
      </c>
      <c r="L89" s="28"/>
    </row>
    <row r="90" spans="1:1025" x14ac:dyDescent="0.3">
      <c r="A90" s="23"/>
      <c r="B90" s="24"/>
      <c r="C90" s="25"/>
      <c r="D90" s="19" t="s">
        <v>61</v>
      </c>
      <c r="E90" s="27" t="s">
        <v>114</v>
      </c>
      <c r="F90" s="28">
        <v>90</v>
      </c>
      <c r="G90" s="28">
        <v>14.81</v>
      </c>
      <c r="H90" s="28">
        <v>11</v>
      </c>
      <c r="I90" s="28">
        <v>12.17</v>
      </c>
      <c r="J90" s="28">
        <v>206.96</v>
      </c>
      <c r="K90" s="29" t="s">
        <v>115</v>
      </c>
      <c r="L90" s="28"/>
    </row>
    <row r="91" spans="1:1025" s="68" customFormat="1" x14ac:dyDescent="0.3">
      <c r="A91" s="73"/>
      <c r="B91" s="74"/>
      <c r="C91" s="75"/>
      <c r="D91" s="79" t="s">
        <v>27</v>
      </c>
      <c r="E91" s="76" t="s">
        <v>116</v>
      </c>
      <c r="F91" s="77">
        <v>150</v>
      </c>
      <c r="G91" s="77">
        <v>14.27</v>
      </c>
      <c r="H91" s="77">
        <v>4.3899999999999997</v>
      </c>
      <c r="I91" s="77">
        <v>28.39</v>
      </c>
      <c r="J91" s="77">
        <v>210</v>
      </c>
      <c r="K91" s="78" t="s">
        <v>117</v>
      </c>
      <c r="L91" s="77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  <c r="IT91" s="69"/>
      <c r="IU91" s="69"/>
      <c r="IV91" s="69"/>
      <c r="IW91" s="69"/>
      <c r="IX91" s="69"/>
      <c r="IY91" s="69"/>
      <c r="IZ91" s="69"/>
      <c r="JA91" s="69"/>
      <c r="JB91" s="69"/>
      <c r="JC91" s="69"/>
      <c r="JD91" s="69"/>
      <c r="JE91" s="69"/>
      <c r="JF91" s="69"/>
      <c r="JG91" s="69"/>
      <c r="JH91" s="69"/>
      <c r="JI91" s="69"/>
      <c r="JJ91" s="69"/>
      <c r="JK91" s="69"/>
      <c r="JL91" s="69"/>
      <c r="JM91" s="69"/>
      <c r="JN91" s="69"/>
      <c r="JO91" s="69"/>
      <c r="JP91" s="69"/>
      <c r="JQ91" s="69"/>
      <c r="JR91" s="69"/>
      <c r="JS91" s="69"/>
      <c r="JT91" s="69"/>
      <c r="JU91" s="69"/>
      <c r="JV91" s="69"/>
      <c r="JW91" s="69"/>
      <c r="JX91" s="69"/>
      <c r="JY91" s="69"/>
      <c r="JZ91" s="69"/>
      <c r="KA91" s="69"/>
      <c r="KB91" s="69"/>
      <c r="KC91" s="69"/>
      <c r="KD91" s="69"/>
      <c r="KE91" s="69"/>
      <c r="KF91" s="69"/>
      <c r="KG91" s="69"/>
      <c r="KH91" s="69"/>
      <c r="KI91" s="69"/>
      <c r="KJ91" s="69"/>
      <c r="KK91" s="69"/>
      <c r="KL91" s="69"/>
      <c r="KM91" s="69"/>
      <c r="KN91" s="69"/>
      <c r="KO91" s="69"/>
      <c r="KP91" s="69"/>
      <c r="KQ91" s="69"/>
      <c r="KR91" s="69"/>
      <c r="KS91" s="69"/>
      <c r="KT91" s="69"/>
      <c r="KU91" s="69"/>
      <c r="KV91" s="69"/>
      <c r="KW91" s="69"/>
      <c r="KX91" s="69"/>
      <c r="KY91" s="69"/>
      <c r="KZ91" s="69"/>
      <c r="LA91" s="69"/>
      <c r="LB91" s="69"/>
      <c r="LC91" s="69"/>
      <c r="LD91" s="69"/>
      <c r="LE91" s="69"/>
      <c r="LF91" s="69"/>
      <c r="LG91" s="69"/>
      <c r="LH91" s="69"/>
      <c r="LI91" s="69"/>
      <c r="LJ91" s="69"/>
      <c r="LK91" s="69"/>
      <c r="LL91" s="69"/>
      <c r="LM91" s="69"/>
      <c r="LN91" s="69"/>
      <c r="LO91" s="69"/>
      <c r="LP91" s="69"/>
      <c r="LQ91" s="69"/>
      <c r="LR91" s="69"/>
      <c r="LS91" s="69"/>
      <c r="LT91" s="69"/>
      <c r="LU91" s="69"/>
      <c r="LV91" s="69"/>
      <c r="LW91" s="69"/>
      <c r="LX91" s="69"/>
      <c r="LY91" s="69"/>
      <c r="LZ91" s="69"/>
      <c r="MA91" s="69"/>
      <c r="MB91" s="69"/>
      <c r="MC91" s="69"/>
      <c r="MD91" s="69"/>
      <c r="ME91" s="69"/>
      <c r="MF91" s="69"/>
      <c r="MG91" s="69"/>
      <c r="MH91" s="69"/>
      <c r="MI91" s="69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69"/>
      <c r="MU91" s="69"/>
      <c r="MV91" s="69"/>
      <c r="MW91" s="69"/>
      <c r="MX91" s="69"/>
      <c r="MY91" s="69"/>
      <c r="MZ91" s="69"/>
      <c r="NA91" s="69"/>
      <c r="NB91" s="69"/>
      <c r="NC91" s="69"/>
      <c r="ND91" s="69"/>
      <c r="NE91" s="69"/>
      <c r="NF91" s="69"/>
      <c r="NG91" s="69"/>
      <c r="NH91" s="69"/>
      <c r="NI91" s="69"/>
      <c r="NJ91" s="69"/>
      <c r="NK91" s="69"/>
      <c r="NL91" s="69"/>
      <c r="NM91" s="69"/>
      <c r="NN91" s="69"/>
      <c r="NO91" s="69"/>
      <c r="NP91" s="69"/>
      <c r="NQ91" s="69"/>
      <c r="NR91" s="69"/>
      <c r="NS91" s="69"/>
      <c r="NT91" s="69"/>
      <c r="NU91" s="69"/>
      <c r="NV91" s="69"/>
      <c r="NW91" s="69"/>
      <c r="NX91" s="69"/>
      <c r="NY91" s="69"/>
      <c r="NZ91" s="69"/>
      <c r="OA91" s="69"/>
      <c r="OB91" s="69"/>
      <c r="OC91" s="69"/>
      <c r="OD91" s="69"/>
      <c r="OE91" s="69"/>
      <c r="OF91" s="69"/>
      <c r="OG91" s="69"/>
      <c r="OH91" s="69"/>
      <c r="OI91" s="69"/>
      <c r="OJ91" s="69"/>
      <c r="OK91" s="69"/>
      <c r="OL91" s="69"/>
      <c r="OM91" s="69"/>
      <c r="ON91" s="69"/>
      <c r="OO91" s="69"/>
      <c r="OP91" s="69"/>
      <c r="OQ91" s="69"/>
      <c r="OR91" s="69"/>
      <c r="OS91" s="69"/>
      <c r="OT91" s="69"/>
      <c r="OU91" s="69"/>
      <c r="OV91" s="69"/>
      <c r="OW91" s="69"/>
      <c r="OX91" s="69"/>
      <c r="OY91" s="69"/>
      <c r="OZ91" s="69"/>
      <c r="PA91" s="69"/>
      <c r="PB91" s="69"/>
      <c r="PC91" s="69"/>
      <c r="PD91" s="69"/>
      <c r="PE91" s="69"/>
      <c r="PF91" s="69"/>
      <c r="PG91" s="69"/>
      <c r="PH91" s="69"/>
      <c r="PI91" s="69"/>
      <c r="PJ91" s="69"/>
      <c r="PK91" s="69"/>
      <c r="PL91" s="69"/>
      <c r="PM91" s="69"/>
      <c r="PN91" s="69"/>
      <c r="PO91" s="69"/>
      <c r="PP91" s="69"/>
      <c r="PQ91" s="69"/>
      <c r="PR91" s="69"/>
      <c r="PS91" s="69"/>
      <c r="PT91" s="69"/>
      <c r="PU91" s="69"/>
      <c r="PV91" s="69"/>
      <c r="PW91" s="69"/>
      <c r="PX91" s="69"/>
      <c r="PY91" s="69"/>
      <c r="PZ91" s="69"/>
      <c r="QA91" s="69"/>
      <c r="QB91" s="69"/>
      <c r="QC91" s="69"/>
      <c r="QD91" s="69"/>
      <c r="QE91" s="69"/>
      <c r="QF91" s="69"/>
      <c r="QG91" s="69"/>
      <c r="QH91" s="69"/>
      <c r="QI91" s="69"/>
      <c r="QJ91" s="69"/>
      <c r="QK91" s="69"/>
      <c r="QL91" s="69"/>
      <c r="QM91" s="69"/>
      <c r="QN91" s="69"/>
      <c r="QO91" s="69"/>
      <c r="QP91" s="69"/>
      <c r="QQ91" s="69"/>
      <c r="QR91" s="69"/>
      <c r="QS91" s="69"/>
      <c r="QT91" s="69"/>
      <c r="QU91" s="69"/>
      <c r="QV91" s="69"/>
      <c r="QW91" s="69"/>
      <c r="QX91" s="69"/>
      <c r="QY91" s="69"/>
      <c r="QZ91" s="69"/>
      <c r="RA91" s="69"/>
      <c r="RB91" s="69"/>
      <c r="RC91" s="69"/>
      <c r="RD91" s="69"/>
      <c r="RE91" s="69"/>
      <c r="RF91" s="69"/>
      <c r="RG91" s="69"/>
      <c r="RH91" s="69"/>
      <c r="RI91" s="69"/>
      <c r="RJ91" s="69"/>
      <c r="RK91" s="69"/>
      <c r="RL91" s="69"/>
      <c r="RM91" s="69"/>
      <c r="RN91" s="69"/>
      <c r="RO91" s="69"/>
      <c r="RP91" s="69"/>
      <c r="RQ91" s="69"/>
      <c r="RR91" s="69"/>
      <c r="RS91" s="69"/>
      <c r="RT91" s="69"/>
      <c r="RU91" s="69"/>
      <c r="RV91" s="69"/>
      <c r="RW91" s="69"/>
      <c r="RX91" s="69"/>
      <c r="RY91" s="69"/>
      <c r="RZ91" s="69"/>
      <c r="SA91" s="69"/>
      <c r="SB91" s="69"/>
      <c r="SC91" s="69"/>
      <c r="SD91" s="69"/>
      <c r="SE91" s="69"/>
      <c r="SF91" s="69"/>
      <c r="SG91" s="69"/>
      <c r="SH91" s="69"/>
      <c r="SI91" s="69"/>
      <c r="SJ91" s="69"/>
      <c r="SK91" s="69"/>
      <c r="SL91" s="69"/>
      <c r="SM91" s="69"/>
      <c r="SN91" s="69"/>
      <c r="SO91" s="69"/>
      <c r="SP91" s="69"/>
      <c r="SQ91" s="69"/>
      <c r="SR91" s="69"/>
      <c r="SS91" s="69"/>
      <c r="ST91" s="69"/>
      <c r="SU91" s="69"/>
      <c r="SV91" s="69"/>
      <c r="SW91" s="69"/>
      <c r="SX91" s="69"/>
      <c r="SY91" s="69"/>
      <c r="SZ91" s="69"/>
      <c r="TA91" s="69"/>
      <c r="TB91" s="69"/>
      <c r="TC91" s="69"/>
      <c r="TD91" s="69"/>
      <c r="TE91" s="69"/>
      <c r="TF91" s="69"/>
      <c r="TG91" s="69"/>
      <c r="TH91" s="69"/>
      <c r="TI91" s="69"/>
      <c r="TJ91" s="69"/>
      <c r="TK91" s="69"/>
      <c r="TL91" s="69"/>
      <c r="TM91" s="69"/>
      <c r="TN91" s="69"/>
      <c r="TO91" s="69"/>
      <c r="TP91" s="69"/>
      <c r="TQ91" s="69"/>
      <c r="TR91" s="69"/>
      <c r="TS91" s="69"/>
      <c r="TT91" s="69"/>
      <c r="TU91" s="69"/>
      <c r="TV91" s="69"/>
      <c r="TW91" s="69"/>
      <c r="TX91" s="69"/>
      <c r="TY91" s="69"/>
      <c r="TZ91" s="69"/>
      <c r="UA91" s="69"/>
      <c r="UB91" s="69"/>
      <c r="UC91" s="69"/>
      <c r="UD91" s="69"/>
      <c r="UE91" s="69"/>
      <c r="UF91" s="69"/>
      <c r="UG91" s="69"/>
      <c r="UH91" s="69"/>
      <c r="UI91" s="69"/>
      <c r="UJ91" s="69"/>
      <c r="UK91" s="69"/>
      <c r="UL91" s="69"/>
      <c r="UM91" s="69"/>
      <c r="UN91" s="69"/>
      <c r="UO91" s="69"/>
      <c r="UP91" s="69"/>
      <c r="UQ91" s="69"/>
      <c r="UR91" s="69"/>
      <c r="US91" s="69"/>
      <c r="UT91" s="69"/>
      <c r="UU91" s="69"/>
      <c r="UV91" s="69"/>
      <c r="UW91" s="69"/>
      <c r="UX91" s="69"/>
      <c r="UY91" s="69"/>
      <c r="UZ91" s="69"/>
      <c r="VA91" s="69"/>
      <c r="VB91" s="69"/>
      <c r="VC91" s="69"/>
      <c r="VD91" s="69"/>
      <c r="VE91" s="69"/>
      <c r="VF91" s="69"/>
      <c r="VG91" s="69"/>
      <c r="VH91" s="69"/>
      <c r="VI91" s="69"/>
      <c r="VJ91" s="69"/>
      <c r="VK91" s="69"/>
      <c r="VL91" s="69"/>
      <c r="VM91" s="69"/>
      <c r="VN91" s="69"/>
      <c r="VO91" s="69"/>
      <c r="VP91" s="69"/>
      <c r="VQ91" s="69"/>
      <c r="VR91" s="69"/>
      <c r="VS91" s="69"/>
      <c r="VT91" s="69"/>
      <c r="VU91" s="69"/>
      <c r="VV91" s="69"/>
      <c r="VW91" s="69"/>
      <c r="VX91" s="69"/>
      <c r="VY91" s="69"/>
      <c r="VZ91" s="69"/>
      <c r="WA91" s="69"/>
      <c r="WB91" s="69"/>
      <c r="WC91" s="69"/>
      <c r="WD91" s="69"/>
      <c r="WE91" s="69"/>
      <c r="WF91" s="69"/>
      <c r="WG91" s="69"/>
      <c r="WH91" s="69"/>
      <c r="WI91" s="69"/>
      <c r="WJ91" s="69"/>
      <c r="WK91" s="69"/>
      <c r="WL91" s="69"/>
      <c r="WM91" s="69"/>
      <c r="WN91" s="69"/>
      <c r="WO91" s="69"/>
      <c r="WP91" s="69"/>
      <c r="WQ91" s="69"/>
      <c r="WR91" s="69"/>
      <c r="WS91" s="69"/>
      <c r="WT91" s="69"/>
      <c r="WU91" s="69"/>
      <c r="WV91" s="69"/>
      <c r="WW91" s="69"/>
      <c r="WX91" s="69"/>
      <c r="WY91" s="69"/>
      <c r="WZ91" s="69"/>
      <c r="XA91" s="69"/>
      <c r="XB91" s="69"/>
      <c r="XC91" s="69"/>
      <c r="XD91" s="69"/>
      <c r="XE91" s="69"/>
      <c r="XF91" s="69"/>
      <c r="XG91" s="69"/>
      <c r="XH91" s="69"/>
      <c r="XI91" s="69"/>
      <c r="XJ91" s="69"/>
      <c r="XK91" s="69"/>
      <c r="XL91" s="69"/>
      <c r="XM91" s="69"/>
      <c r="XN91" s="69"/>
      <c r="XO91" s="69"/>
      <c r="XP91" s="69"/>
      <c r="XQ91" s="69"/>
      <c r="XR91" s="69"/>
      <c r="XS91" s="69"/>
      <c r="XT91" s="69"/>
      <c r="XU91" s="69"/>
      <c r="XV91" s="69"/>
      <c r="XW91" s="69"/>
      <c r="XX91" s="69"/>
      <c r="XY91" s="69"/>
      <c r="XZ91" s="69"/>
      <c r="YA91" s="69"/>
      <c r="YB91" s="69"/>
      <c r="YC91" s="69"/>
      <c r="YD91" s="69"/>
      <c r="YE91" s="69"/>
      <c r="YF91" s="69"/>
      <c r="YG91" s="69"/>
      <c r="YH91" s="69"/>
      <c r="YI91" s="69"/>
      <c r="YJ91" s="69"/>
      <c r="YK91" s="69"/>
      <c r="YL91" s="69"/>
      <c r="YM91" s="69"/>
      <c r="YN91" s="69"/>
      <c r="YO91" s="69"/>
      <c r="YP91" s="69"/>
      <c r="YQ91" s="69"/>
      <c r="YR91" s="69"/>
      <c r="YS91" s="69"/>
      <c r="YT91" s="69"/>
      <c r="YU91" s="69"/>
      <c r="YV91" s="69"/>
      <c r="YW91" s="69"/>
      <c r="YX91" s="69"/>
      <c r="YY91" s="69"/>
      <c r="YZ91" s="69"/>
      <c r="ZA91" s="69"/>
      <c r="ZB91" s="69"/>
      <c r="ZC91" s="69"/>
      <c r="ZD91" s="69"/>
      <c r="ZE91" s="69"/>
      <c r="ZF91" s="69"/>
      <c r="ZG91" s="69"/>
      <c r="ZH91" s="69"/>
      <c r="ZI91" s="69"/>
      <c r="ZJ91" s="69"/>
      <c r="ZK91" s="69"/>
      <c r="ZL91" s="69"/>
      <c r="ZM91" s="69"/>
      <c r="ZN91" s="69"/>
      <c r="ZO91" s="69"/>
      <c r="ZP91" s="69"/>
      <c r="ZQ91" s="69"/>
      <c r="ZR91" s="69"/>
      <c r="ZS91" s="69"/>
      <c r="ZT91" s="69"/>
      <c r="ZU91" s="69"/>
      <c r="ZV91" s="69"/>
      <c r="ZW91" s="69"/>
      <c r="ZX91" s="69"/>
      <c r="ZY91" s="69"/>
      <c r="ZZ91" s="69"/>
      <c r="AAA91" s="69"/>
      <c r="AAB91" s="69"/>
      <c r="AAC91" s="69"/>
      <c r="AAD91" s="69"/>
      <c r="AAE91" s="69"/>
      <c r="AAF91" s="69"/>
      <c r="AAG91" s="69"/>
      <c r="AAH91" s="69"/>
      <c r="AAI91" s="69"/>
      <c r="AAJ91" s="69"/>
      <c r="AAK91" s="69"/>
      <c r="AAL91" s="69"/>
      <c r="AAM91" s="69"/>
      <c r="AAN91" s="69"/>
      <c r="AAO91" s="69"/>
      <c r="AAP91" s="69"/>
      <c r="AAQ91" s="69"/>
      <c r="AAR91" s="69"/>
      <c r="AAS91" s="69"/>
      <c r="AAT91" s="69"/>
      <c r="AAU91" s="69"/>
      <c r="AAV91" s="69"/>
      <c r="AAW91" s="69"/>
      <c r="AAX91" s="69"/>
      <c r="AAY91" s="69"/>
      <c r="AAZ91" s="69"/>
      <c r="ABA91" s="69"/>
      <c r="ABB91" s="69"/>
      <c r="ABC91" s="69"/>
      <c r="ABD91" s="69"/>
      <c r="ABE91" s="69"/>
      <c r="ABF91" s="69"/>
      <c r="ABG91" s="69"/>
      <c r="ABH91" s="69"/>
      <c r="ABI91" s="69"/>
      <c r="ABJ91" s="69"/>
      <c r="ABK91" s="69"/>
      <c r="ABL91" s="69"/>
      <c r="ABM91" s="69"/>
      <c r="ABN91" s="69"/>
      <c r="ABO91" s="69"/>
      <c r="ABP91" s="69"/>
      <c r="ABQ91" s="69"/>
      <c r="ABR91" s="69"/>
      <c r="ABS91" s="69"/>
      <c r="ABT91" s="69"/>
      <c r="ABU91" s="69"/>
      <c r="ABV91" s="69"/>
      <c r="ABW91" s="69"/>
      <c r="ABX91" s="69"/>
      <c r="ABY91" s="69"/>
      <c r="ABZ91" s="69"/>
      <c r="ACA91" s="69"/>
      <c r="ACB91" s="69"/>
      <c r="ACC91" s="69"/>
      <c r="ACD91" s="69"/>
      <c r="ACE91" s="69"/>
      <c r="ACF91" s="69"/>
      <c r="ACG91" s="69"/>
      <c r="ACH91" s="69"/>
      <c r="ACI91" s="69"/>
      <c r="ACJ91" s="69"/>
      <c r="ACK91" s="69"/>
      <c r="ACL91" s="69"/>
      <c r="ACM91" s="69"/>
      <c r="ACN91" s="69"/>
      <c r="ACO91" s="69"/>
      <c r="ACP91" s="69"/>
      <c r="ACQ91" s="69"/>
      <c r="ACR91" s="69"/>
      <c r="ACS91" s="69"/>
      <c r="ACT91" s="69"/>
      <c r="ACU91" s="69"/>
      <c r="ACV91" s="69"/>
      <c r="ACW91" s="69"/>
      <c r="ACX91" s="69"/>
      <c r="ACY91" s="69"/>
      <c r="ACZ91" s="69"/>
      <c r="ADA91" s="69"/>
      <c r="ADB91" s="69"/>
      <c r="ADC91" s="69"/>
      <c r="ADD91" s="69"/>
      <c r="ADE91" s="69"/>
      <c r="ADF91" s="69"/>
      <c r="ADG91" s="69"/>
      <c r="ADH91" s="69"/>
      <c r="ADI91" s="69"/>
      <c r="ADJ91" s="69"/>
      <c r="ADK91" s="69"/>
      <c r="ADL91" s="69"/>
      <c r="ADM91" s="69"/>
      <c r="ADN91" s="69"/>
      <c r="ADO91" s="69"/>
      <c r="ADP91" s="69"/>
      <c r="ADQ91" s="69"/>
      <c r="ADR91" s="69"/>
      <c r="ADS91" s="69"/>
      <c r="ADT91" s="69"/>
      <c r="ADU91" s="69"/>
      <c r="ADV91" s="69"/>
      <c r="ADW91" s="69"/>
      <c r="ADX91" s="69"/>
      <c r="ADY91" s="69"/>
      <c r="ADZ91" s="69"/>
      <c r="AEA91" s="69"/>
      <c r="AEB91" s="69"/>
      <c r="AEC91" s="69"/>
      <c r="AED91" s="69"/>
      <c r="AEE91" s="69"/>
      <c r="AEF91" s="69"/>
      <c r="AEG91" s="69"/>
      <c r="AEH91" s="69"/>
      <c r="AEI91" s="69"/>
      <c r="AEJ91" s="69"/>
      <c r="AEK91" s="69"/>
      <c r="AEL91" s="69"/>
      <c r="AEM91" s="69"/>
      <c r="AEN91" s="69"/>
      <c r="AEO91" s="69"/>
      <c r="AEP91" s="69"/>
      <c r="AEQ91" s="69"/>
      <c r="AER91" s="69"/>
      <c r="AES91" s="69"/>
      <c r="AET91" s="69"/>
      <c r="AEU91" s="69"/>
      <c r="AEV91" s="69"/>
      <c r="AEW91" s="69"/>
      <c r="AEX91" s="69"/>
      <c r="AEY91" s="69"/>
      <c r="AEZ91" s="69"/>
      <c r="AFA91" s="69"/>
      <c r="AFB91" s="69"/>
      <c r="AFC91" s="69"/>
      <c r="AFD91" s="69"/>
      <c r="AFE91" s="69"/>
      <c r="AFF91" s="69"/>
      <c r="AFG91" s="69"/>
      <c r="AFH91" s="69"/>
      <c r="AFI91" s="69"/>
      <c r="AFJ91" s="69"/>
      <c r="AFK91" s="69"/>
      <c r="AFL91" s="69"/>
      <c r="AFM91" s="69"/>
      <c r="AFN91" s="69"/>
      <c r="AFO91" s="69"/>
      <c r="AFP91" s="69"/>
      <c r="AFQ91" s="69"/>
      <c r="AFR91" s="69"/>
      <c r="AFS91" s="69"/>
      <c r="AFT91" s="69"/>
      <c r="AFU91" s="69"/>
      <c r="AFV91" s="69"/>
      <c r="AFW91" s="69"/>
      <c r="AFX91" s="69"/>
      <c r="AFY91" s="69"/>
      <c r="AFZ91" s="69"/>
      <c r="AGA91" s="69"/>
      <c r="AGB91" s="69"/>
      <c r="AGC91" s="69"/>
      <c r="AGD91" s="69"/>
      <c r="AGE91" s="69"/>
      <c r="AGF91" s="69"/>
      <c r="AGG91" s="69"/>
      <c r="AGH91" s="69"/>
      <c r="AGI91" s="69"/>
      <c r="AGJ91" s="69"/>
      <c r="AGK91" s="69"/>
      <c r="AGL91" s="69"/>
      <c r="AGM91" s="69"/>
      <c r="AGN91" s="69"/>
      <c r="AGO91" s="69"/>
      <c r="AGP91" s="69"/>
      <c r="AGQ91" s="69"/>
      <c r="AGR91" s="69"/>
      <c r="AGS91" s="69"/>
      <c r="AGT91" s="69"/>
      <c r="AGU91" s="69"/>
      <c r="AGV91" s="69"/>
      <c r="AGW91" s="69"/>
      <c r="AGX91" s="69"/>
      <c r="AGY91" s="69"/>
      <c r="AGZ91" s="69"/>
      <c r="AHA91" s="69"/>
      <c r="AHB91" s="69"/>
      <c r="AHC91" s="69"/>
      <c r="AHD91" s="69"/>
      <c r="AHE91" s="69"/>
      <c r="AHF91" s="69"/>
      <c r="AHG91" s="69"/>
      <c r="AHH91" s="69"/>
      <c r="AHI91" s="69"/>
      <c r="AHJ91" s="69"/>
      <c r="AHK91" s="69"/>
      <c r="AHL91" s="69"/>
      <c r="AHM91" s="69"/>
      <c r="AHN91" s="69"/>
      <c r="AHO91" s="69"/>
      <c r="AHP91" s="69"/>
      <c r="AHQ91" s="69"/>
      <c r="AHR91" s="69"/>
      <c r="AHS91" s="69"/>
      <c r="AHT91" s="69"/>
      <c r="AHU91" s="69"/>
      <c r="AHV91" s="69"/>
      <c r="AHW91" s="69"/>
      <c r="AHX91" s="69"/>
      <c r="AHY91" s="69"/>
      <c r="AHZ91" s="69"/>
      <c r="AIA91" s="69"/>
      <c r="AIB91" s="69"/>
      <c r="AIC91" s="69"/>
      <c r="AID91" s="69"/>
      <c r="AIE91" s="69"/>
      <c r="AIF91" s="69"/>
      <c r="AIG91" s="69"/>
      <c r="AIH91" s="69"/>
      <c r="AII91" s="69"/>
      <c r="AIJ91" s="69"/>
      <c r="AIK91" s="69"/>
      <c r="AIL91" s="69"/>
      <c r="AIM91" s="69"/>
      <c r="AIN91" s="69"/>
      <c r="AIO91" s="69"/>
      <c r="AIP91" s="69"/>
      <c r="AIQ91" s="69"/>
      <c r="AIR91" s="69"/>
      <c r="AIS91" s="69"/>
      <c r="AIT91" s="69"/>
      <c r="AIU91" s="69"/>
      <c r="AIV91" s="69"/>
      <c r="AIW91" s="69"/>
      <c r="AIX91" s="69"/>
      <c r="AIY91" s="69"/>
      <c r="AIZ91" s="69"/>
      <c r="AJA91" s="69"/>
      <c r="AJB91" s="69"/>
      <c r="AJC91" s="69"/>
      <c r="AJD91" s="69"/>
      <c r="AJE91" s="69"/>
      <c r="AJF91" s="69"/>
      <c r="AJG91" s="69"/>
      <c r="AJH91" s="69"/>
      <c r="AJI91" s="69"/>
      <c r="AJJ91" s="69"/>
      <c r="AJK91" s="69"/>
      <c r="AJL91" s="69"/>
      <c r="AJM91" s="69"/>
      <c r="AJN91" s="69"/>
      <c r="AJO91" s="69"/>
      <c r="AJP91" s="69"/>
      <c r="AJQ91" s="69"/>
      <c r="AJR91" s="69"/>
      <c r="AJS91" s="69"/>
      <c r="AJT91" s="69"/>
      <c r="AJU91" s="69"/>
      <c r="AJV91" s="69"/>
      <c r="AJW91" s="69"/>
      <c r="AJX91" s="69"/>
      <c r="AJY91" s="69"/>
      <c r="AJZ91" s="69"/>
      <c r="AKA91" s="69"/>
      <c r="AKB91" s="69"/>
      <c r="AKC91" s="69"/>
      <c r="AKD91" s="69"/>
      <c r="AKE91" s="69"/>
      <c r="AKF91" s="69"/>
      <c r="AKG91" s="69"/>
      <c r="AKH91" s="69"/>
      <c r="AKI91" s="69"/>
      <c r="AKJ91" s="69"/>
      <c r="AKK91" s="69"/>
      <c r="AKL91" s="69"/>
      <c r="AKM91" s="69"/>
      <c r="AKN91" s="69"/>
      <c r="AKO91" s="69"/>
      <c r="AKP91" s="69"/>
      <c r="AKQ91" s="69"/>
      <c r="AKR91" s="69"/>
      <c r="AKS91" s="69"/>
      <c r="AKT91" s="69"/>
      <c r="AKU91" s="69"/>
      <c r="AKV91" s="69"/>
      <c r="AKW91" s="69"/>
      <c r="AKX91" s="69"/>
      <c r="AKY91" s="69"/>
      <c r="AKZ91" s="69"/>
      <c r="ALA91" s="69"/>
      <c r="ALB91" s="69"/>
      <c r="ALC91" s="69"/>
      <c r="ALD91" s="69"/>
      <c r="ALE91" s="69"/>
      <c r="ALF91" s="69"/>
      <c r="ALG91" s="69"/>
      <c r="ALH91" s="69"/>
      <c r="ALI91" s="69"/>
      <c r="ALJ91" s="69"/>
      <c r="ALK91" s="69"/>
      <c r="ALL91" s="69"/>
      <c r="ALM91" s="69"/>
      <c r="ALN91" s="69"/>
      <c r="ALO91" s="69"/>
      <c r="ALP91" s="69"/>
      <c r="ALQ91" s="69"/>
      <c r="ALR91" s="69"/>
      <c r="ALS91" s="69"/>
      <c r="ALT91" s="69"/>
      <c r="ALU91" s="69"/>
      <c r="ALV91" s="69"/>
      <c r="ALW91" s="69"/>
      <c r="ALX91" s="69"/>
      <c r="ALY91" s="69"/>
      <c r="ALZ91" s="69"/>
      <c r="AMA91" s="69"/>
      <c r="AMB91" s="69"/>
      <c r="AMC91" s="69"/>
      <c r="AMD91" s="69"/>
      <c r="AME91" s="69"/>
      <c r="AMF91" s="69"/>
      <c r="AMG91" s="69"/>
      <c r="AMH91" s="69"/>
      <c r="AMI91" s="69"/>
      <c r="AMJ91" s="69"/>
      <c r="AMK91" s="69"/>
    </row>
    <row r="92" spans="1:1025" x14ac:dyDescent="0.3">
      <c r="A92" s="23"/>
      <c r="B92" s="24"/>
      <c r="C92" s="25"/>
      <c r="D92" s="92" t="s">
        <v>136</v>
      </c>
      <c r="E92" s="27" t="s">
        <v>62</v>
      </c>
      <c r="F92" s="28">
        <v>180</v>
      </c>
      <c r="G92" s="28">
        <v>0.5</v>
      </c>
      <c r="H92" s="28">
        <v>0</v>
      </c>
      <c r="I92" s="28">
        <v>25.1</v>
      </c>
      <c r="J92" s="28">
        <v>102.41</v>
      </c>
      <c r="K92" s="29" t="s">
        <v>63</v>
      </c>
      <c r="L92" s="28"/>
    </row>
    <row r="93" spans="1:1025" x14ac:dyDescent="0.3">
      <c r="A93" s="23"/>
      <c r="B93" s="24"/>
      <c r="C93" s="25"/>
      <c r="D93" s="26" t="s">
        <v>45</v>
      </c>
      <c r="E93" s="27" t="s">
        <v>34</v>
      </c>
      <c r="F93" s="28">
        <v>75</v>
      </c>
      <c r="G93" s="28">
        <v>5.7</v>
      </c>
      <c r="H93" s="28">
        <v>0.6</v>
      </c>
      <c r="I93" s="28">
        <v>36.9</v>
      </c>
      <c r="J93" s="28">
        <v>176.25</v>
      </c>
      <c r="K93" s="29" t="s">
        <v>46</v>
      </c>
      <c r="L93" s="28"/>
    </row>
    <row r="94" spans="1:1025" x14ac:dyDescent="0.3">
      <c r="A94" s="23"/>
      <c r="B94" s="24"/>
      <c r="C94" s="25"/>
      <c r="D94" s="32"/>
      <c r="E94" s="76"/>
      <c r="F94" s="28"/>
      <c r="G94" s="28"/>
      <c r="H94" s="28"/>
      <c r="I94" s="28"/>
      <c r="J94" s="28"/>
      <c r="K94" s="29"/>
      <c r="L94" s="28"/>
    </row>
    <row r="95" spans="1:1025" x14ac:dyDescent="0.3">
      <c r="A95" s="23"/>
      <c r="B95" s="24"/>
      <c r="C95" s="25"/>
      <c r="D95" s="32"/>
      <c r="E95" s="27"/>
      <c r="F95" s="28"/>
      <c r="G95" s="28"/>
      <c r="H95" s="28"/>
      <c r="I95" s="28"/>
      <c r="J95" s="28"/>
      <c r="K95" s="29"/>
      <c r="L95" s="28"/>
    </row>
    <row r="96" spans="1:1025" x14ac:dyDescent="0.3">
      <c r="A96" s="33"/>
      <c r="B96" s="34"/>
      <c r="C96" s="35"/>
      <c r="D96" s="36" t="s">
        <v>35</v>
      </c>
      <c r="E96" s="37"/>
      <c r="F96" s="38">
        <f>SUM(F88:F95)</f>
        <v>755</v>
      </c>
      <c r="G96" s="38">
        <f>SUM(G88:G95)</f>
        <v>37.4</v>
      </c>
      <c r="H96" s="38">
        <f>SUM(H88:H95)</f>
        <v>26.05</v>
      </c>
      <c r="I96" s="38">
        <f>SUM(I88:I95)</f>
        <v>116.53999999999999</v>
      </c>
      <c r="J96" s="38">
        <f>SUM(J88:J95)</f>
        <v>850.81999999999994</v>
      </c>
      <c r="K96" s="39"/>
      <c r="L96" s="38"/>
    </row>
    <row r="97" spans="1:12" ht="15.75" customHeight="1" x14ac:dyDescent="0.3">
      <c r="A97" s="44">
        <f>A81</f>
        <v>1</v>
      </c>
      <c r="B97" s="45">
        <f>B81</f>
        <v>5</v>
      </c>
      <c r="C97" s="99" t="s">
        <v>50</v>
      </c>
      <c r="D97" s="99"/>
      <c r="E97" s="46"/>
      <c r="F97" s="47">
        <f>F87+F96</f>
        <v>1255</v>
      </c>
      <c r="G97" s="47">
        <f>G87+G96</f>
        <v>48.87</v>
      </c>
      <c r="H97" s="47">
        <f>H87+H96</f>
        <v>37.24</v>
      </c>
      <c r="I97" s="47">
        <f>I87+I96</f>
        <v>233.7</v>
      </c>
      <c r="J97" s="47">
        <f>J87+J96</f>
        <v>1461.99</v>
      </c>
      <c r="K97" s="47"/>
      <c r="L97" s="47"/>
    </row>
    <row r="98" spans="1:12" x14ac:dyDescent="0.3">
      <c r="A98" s="16">
        <v>2</v>
      </c>
      <c r="B98" s="17">
        <v>1</v>
      </c>
      <c r="C98" s="18" t="s">
        <v>23</v>
      </c>
      <c r="D98" s="49" t="s">
        <v>24</v>
      </c>
      <c r="E98" s="20" t="s">
        <v>25</v>
      </c>
      <c r="F98" s="21">
        <v>100</v>
      </c>
      <c r="G98" s="21">
        <v>9.15</v>
      </c>
      <c r="H98" s="21">
        <v>23.8</v>
      </c>
      <c r="I98" s="21">
        <v>3.94</v>
      </c>
      <c r="J98" s="21">
        <v>266.56</v>
      </c>
      <c r="K98" s="22" t="s">
        <v>26</v>
      </c>
      <c r="L98" s="21"/>
    </row>
    <row r="99" spans="1:12" x14ac:dyDescent="0.3">
      <c r="A99" s="23"/>
      <c r="B99" s="24"/>
      <c r="C99" s="25"/>
      <c r="D99" s="26" t="s">
        <v>27</v>
      </c>
      <c r="E99" s="27" t="s">
        <v>83</v>
      </c>
      <c r="F99" s="28">
        <v>160</v>
      </c>
      <c r="G99" s="28">
        <v>4.8</v>
      </c>
      <c r="H99" s="28">
        <v>7.2</v>
      </c>
      <c r="I99" s="28">
        <v>23.84</v>
      </c>
      <c r="J99" s="28">
        <v>182.4</v>
      </c>
      <c r="K99" s="29" t="s">
        <v>84</v>
      </c>
      <c r="L99" s="28"/>
    </row>
    <row r="100" spans="1:12" x14ac:dyDescent="0.3">
      <c r="A100" s="23"/>
      <c r="B100" s="24"/>
      <c r="C100" s="25"/>
      <c r="D100" s="26" t="s">
        <v>30</v>
      </c>
      <c r="E100" s="27" t="s">
        <v>31</v>
      </c>
      <c r="F100" s="28">
        <v>200</v>
      </c>
      <c r="G100" s="28">
        <v>7.0000000000000007E-2</v>
      </c>
      <c r="H100" s="28">
        <v>0.01</v>
      </c>
      <c r="I100" s="28">
        <v>15.31</v>
      </c>
      <c r="J100" s="28">
        <v>61.62</v>
      </c>
      <c r="K100" s="29" t="s">
        <v>32</v>
      </c>
      <c r="L100" s="28"/>
    </row>
    <row r="101" spans="1:12" x14ac:dyDescent="0.3">
      <c r="A101" s="23"/>
      <c r="B101" s="24"/>
      <c r="C101" s="25"/>
      <c r="D101" s="26" t="s">
        <v>33</v>
      </c>
      <c r="E101" s="27" t="s">
        <v>34</v>
      </c>
      <c r="F101" s="28">
        <v>55</v>
      </c>
      <c r="G101" s="28">
        <v>4.18</v>
      </c>
      <c r="H101" s="28">
        <v>0.44</v>
      </c>
      <c r="I101" s="28">
        <v>27.06</v>
      </c>
      <c r="J101" s="28">
        <v>129.25</v>
      </c>
      <c r="K101" s="29" t="s">
        <v>46</v>
      </c>
      <c r="L101" s="28"/>
    </row>
    <row r="102" spans="1:12" x14ac:dyDescent="0.3">
      <c r="A102" s="23"/>
      <c r="B102" s="24"/>
      <c r="C102" s="25"/>
      <c r="D102" s="26" t="s">
        <v>75</v>
      </c>
      <c r="E102" s="27"/>
      <c r="F102" s="28"/>
      <c r="G102" s="28"/>
      <c r="H102" s="28"/>
      <c r="I102" s="28"/>
      <c r="J102" s="28"/>
      <c r="K102" s="29"/>
      <c r="L102" s="28"/>
    </row>
    <row r="103" spans="1:12" x14ac:dyDescent="0.3">
      <c r="A103" s="23"/>
      <c r="B103" s="24"/>
      <c r="C103" s="25"/>
      <c r="D103" s="32"/>
      <c r="E103" s="27"/>
      <c r="F103" s="28"/>
      <c r="G103" s="28"/>
      <c r="H103" s="28"/>
      <c r="I103" s="28"/>
      <c r="J103" s="28"/>
      <c r="K103" s="29"/>
      <c r="L103" s="28"/>
    </row>
    <row r="104" spans="1:12" x14ac:dyDescent="0.3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3">
      <c r="A105" s="33"/>
      <c r="B105" s="34"/>
      <c r="C105" s="35"/>
      <c r="D105" s="36" t="s">
        <v>35</v>
      </c>
      <c r="E105" s="37"/>
      <c r="F105" s="38">
        <f>SUM(F98:F104)</f>
        <v>515</v>
      </c>
      <c r="G105" s="38">
        <f>SUM(G98:G104)</f>
        <v>18.2</v>
      </c>
      <c r="H105" s="38">
        <f>SUM(H98:H104)</f>
        <v>31.450000000000003</v>
      </c>
      <c r="I105" s="38">
        <f>SUM(I98:I104)</f>
        <v>70.150000000000006</v>
      </c>
      <c r="J105" s="38">
        <f>SUM(J98:J104)</f>
        <v>639.83000000000004</v>
      </c>
      <c r="K105" s="39"/>
      <c r="L105" s="38"/>
    </row>
    <row r="106" spans="1:12" x14ac:dyDescent="0.3">
      <c r="A106" s="40">
        <f>A98</f>
        <v>2</v>
      </c>
      <c r="B106" s="41">
        <f>B98</f>
        <v>1</v>
      </c>
      <c r="C106" s="42" t="s">
        <v>36</v>
      </c>
      <c r="D106" s="26" t="s">
        <v>37</v>
      </c>
      <c r="E106" s="27" t="s">
        <v>119</v>
      </c>
      <c r="F106" s="28">
        <v>60</v>
      </c>
      <c r="G106" s="28">
        <v>0.61</v>
      </c>
      <c r="H106" s="28">
        <v>5.3</v>
      </c>
      <c r="I106" s="28">
        <v>6.3</v>
      </c>
      <c r="J106" s="28">
        <v>75.459999999999994</v>
      </c>
      <c r="K106" s="29" t="s">
        <v>120</v>
      </c>
      <c r="L106" s="28"/>
    </row>
    <row r="107" spans="1:12" x14ac:dyDescent="0.3">
      <c r="A107" s="23"/>
      <c r="B107" s="24"/>
      <c r="C107" s="25"/>
      <c r="D107" s="26" t="s">
        <v>40</v>
      </c>
      <c r="E107" s="27" t="s">
        <v>121</v>
      </c>
      <c r="F107" s="28">
        <v>200</v>
      </c>
      <c r="G107" s="28">
        <v>3.03</v>
      </c>
      <c r="H107" s="28">
        <v>5.0199999999999996</v>
      </c>
      <c r="I107" s="28">
        <v>10.52</v>
      </c>
      <c r="J107" s="28">
        <v>99.42</v>
      </c>
      <c r="K107" s="29" t="s">
        <v>122</v>
      </c>
      <c r="L107" s="28"/>
    </row>
    <row r="108" spans="1:12" x14ac:dyDescent="0.3">
      <c r="A108" s="23"/>
      <c r="B108" s="24"/>
      <c r="C108" s="25"/>
      <c r="D108" s="43" t="s">
        <v>61</v>
      </c>
      <c r="E108" s="20" t="s">
        <v>25</v>
      </c>
      <c r="F108" s="21">
        <v>100</v>
      </c>
      <c r="G108" s="21">
        <v>9.15</v>
      </c>
      <c r="H108" s="21">
        <v>23.8</v>
      </c>
      <c r="I108" s="21">
        <v>3.94</v>
      </c>
      <c r="J108" s="21">
        <v>266.56</v>
      </c>
      <c r="K108" s="22" t="s">
        <v>26</v>
      </c>
      <c r="L108" s="28"/>
    </row>
    <row r="109" spans="1:12" x14ac:dyDescent="0.3">
      <c r="A109" s="23"/>
      <c r="B109" s="24"/>
      <c r="C109" s="25"/>
      <c r="D109" s="26" t="s">
        <v>27</v>
      </c>
      <c r="E109" s="27" t="s">
        <v>83</v>
      </c>
      <c r="F109" s="28">
        <v>150</v>
      </c>
      <c r="G109" s="28">
        <v>4.5</v>
      </c>
      <c r="H109" s="28">
        <v>6.75</v>
      </c>
      <c r="I109" s="28">
        <v>22.35</v>
      </c>
      <c r="J109" s="28">
        <v>171</v>
      </c>
      <c r="K109" s="29" t="s">
        <v>84</v>
      </c>
      <c r="L109" s="28"/>
    </row>
    <row r="110" spans="1:12" x14ac:dyDescent="0.3">
      <c r="A110" s="23"/>
      <c r="B110" s="24"/>
      <c r="C110" s="25"/>
      <c r="D110" s="92" t="s">
        <v>136</v>
      </c>
      <c r="E110" s="27" t="s">
        <v>43</v>
      </c>
      <c r="F110" s="28">
        <v>180</v>
      </c>
      <c r="G110" s="28">
        <v>1.22</v>
      </c>
      <c r="H110" s="28">
        <v>0</v>
      </c>
      <c r="I110" s="28">
        <v>26.12</v>
      </c>
      <c r="J110" s="28">
        <v>104.57</v>
      </c>
      <c r="K110" s="29" t="s">
        <v>44</v>
      </c>
      <c r="L110" s="28"/>
    </row>
    <row r="111" spans="1:12" x14ac:dyDescent="0.3">
      <c r="A111" s="23"/>
      <c r="B111" s="24"/>
      <c r="C111" s="25"/>
      <c r="D111" s="26" t="s">
        <v>45</v>
      </c>
      <c r="E111" s="27" t="s">
        <v>34</v>
      </c>
      <c r="F111" s="28">
        <v>40</v>
      </c>
      <c r="G111" s="28">
        <v>3.04</v>
      </c>
      <c r="H111" s="28">
        <v>0.32</v>
      </c>
      <c r="I111" s="28">
        <v>19.68</v>
      </c>
      <c r="J111" s="28">
        <v>94</v>
      </c>
      <c r="K111" s="29" t="s">
        <v>46</v>
      </c>
      <c r="L111" s="30"/>
    </row>
    <row r="112" spans="1:12" x14ac:dyDescent="0.3">
      <c r="A112" s="23"/>
      <c r="B112" s="24"/>
      <c r="C112" s="25"/>
      <c r="D112" s="26" t="s">
        <v>47</v>
      </c>
      <c r="E112" s="27" t="s">
        <v>72</v>
      </c>
      <c r="F112" s="28">
        <v>40</v>
      </c>
      <c r="G112" s="28">
        <v>2.64</v>
      </c>
      <c r="H112" s="28">
        <v>0.48</v>
      </c>
      <c r="I112" s="28">
        <v>13.6</v>
      </c>
      <c r="J112" s="28">
        <v>72.400000000000006</v>
      </c>
      <c r="K112" s="29" t="s">
        <v>49</v>
      </c>
      <c r="L112" s="28"/>
    </row>
    <row r="113" spans="1:12" x14ac:dyDescent="0.3">
      <c r="A113" s="23"/>
      <c r="B113" s="24"/>
      <c r="C113" s="25"/>
      <c r="D113" s="32"/>
      <c r="E113" s="27"/>
      <c r="F113" s="28"/>
      <c r="G113" s="28"/>
      <c r="H113" s="28"/>
      <c r="I113" s="28"/>
      <c r="J113" s="28"/>
      <c r="K113" s="29"/>
      <c r="L113" s="28"/>
    </row>
    <row r="114" spans="1:12" x14ac:dyDescent="0.3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33"/>
      <c r="B115" s="34"/>
      <c r="C115" s="35"/>
      <c r="D115" s="36" t="s">
        <v>35</v>
      </c>
      <c r="E115" s="37"/>
      <c r="F115" s="38">
        <f>SUM(F106:F114)</f>
        <v>770</v>
      </c>
      <c r="G115" s="38">
        <f>SUM(G106:G114)</f>
        <v>24.189999999999998</v>
      </c>
      <c r="H115" s="38">
        <f>SUM(H106:H114)</f>
        <v>41.67</v>
      </c>
      <c r="I115" s="38">
        <f>SUM(I106:I114)</f>
        <v>102.50999999999999</v>
      </c>
      <c r="J115" s="38">
        <f>SUM(J106:J114)</f>
        <v>883.41</v>
      </c>
      <c r="K115" s="39"/>
      <c r="L115" s="38"/>
    </row>
    <row r="116" spans="1:12" ht="15" customHeight="1" x14ac:dyDescent="0.3">
      <c r="A116" s="44">
        <f>A98</f>
        <v>2</v>
      </c>
      <c r="B116" s="45">
        <f>B98</f>
        <v>1</v>
      </c>
      <c r="C116" s="99" t="s">
        <v>50</v>
      </c>
      <c r="D116" s="99"/>
      <c r="E116" s="46"/>
      <c r="F116" s="47">
        <f>F105+F115</f>
        <v>1285</v>
      </c>
      <c r="G116" s="47">
        <f>G105+G115</f>
        <v>42.39</v>
      </c>
      <c r="H116" s="47">
        <f>H105+H115</f>
        <v>73.12</v>
      </c>
      <c r="I116" s="47">
        <f>I105+I115</f>
        <v>172.66</v>
      </c>
      <c r="J116" s="47">
        <f>J105+J115</f>
        <v>1523.24</v>
      </c>
      <c r="K116" s="47"/>
      <c r="L116" s="47"/>
    </row>
    <row r="117" spans="1:12" x14ac:dyDescent="0.3">
      <c r="A117" s="48">
        <v>2</v>
      </c>
      <c r="B117" s="24">
        <v>2</v>
      </c>
      <c r="C117" s="18" t="s">
        <v>23</v>
      </c>
      <c r="D117" s="19" t="s">
        <v>24</v>
      </c>
      <c r="E117" s="20" t="s">
        <v>85</v>
      </c>
      <c r="F117" s="21">
        <v>110</v>
      </c>
      <c r="G117" s="21">
        <v>6.36</v>
      </c>
      <c r="H117" s="21">
        <v>11.6</v>
      </c>
      <c r="I117" s="21">
        <v>8.7799999999999994</v>
      </c>
      <c r="J117" s="21">
        <v>183</v>
      </c>
      <c r="K117" s="22" t="s">
        <v>86</v>
      </c>
      <c r="L117" s="21"/>
    </row>
    <row r="118" spans="1:12" x14ac:dyDescent="0.3">
      <c r="A118" s="48"/>
      <c r="B118" s="24"/>
      <c r="C118" s="25"/>
      <c r="D118" s="26" t="s">
        <v>27</v>
      </c>
      <c r="E118" s="27" t="s">
        <v>28</v>
      </c>
      <c r="F118" s="28">
        <v>170</v>
      </c>
      <c r="G118" s="28">
        <v>5.95</v>
      </c>
      <c r="H118" s="28">
        <v>6.97</v>
      </c>
      <c r="I118" s="28">
        <v>39.950000000000003</v>
      </c>
      <c r="J118" s="28">
        <v>249.9</v>
      </c>
      <c r="K118" s="29" t="s">
        <v>29</v>
      </c>
      <c r="L118" s="28"/>
    </row>
    <row r="119" spans="1:12" x14ac:dyDescent="0.3">
      <c r="A119" s="48"/>
      <c r="B119" s="24"/>
      <c r="C119" s="25"/>
      <c r="D119" s="26" t="s">
        <v>30</v>
      </c>
      <c r="E119" s="27" t="s">
        <v>87</v>
      </c>
      <c r="F119" s="28">
        <v>200</v>
      </c>
      <c r="G119" s="28">
        <v>0</v>
      </c>
      <c r="H119" s="28">
        <v>0</v>
      </c>
      <c r="I119" s="28">
        <v>23.2</v>
      </c>
      <c r="J119" s="28">
        <v>92.8</v>
      </c>
      <c r="K119" s="29" t="s">
        <v>82</v>
      </c>
      <c r="L119" s="28"/>
    </row>
    <row r="120" spans="1:12" x14ac:dyDescent="0.3">
      <c r="A120" s="48"/>
      <c r="B120" s="24"/>
      <c r="C120" s="25"/>
      <c r="D120" s="26" t="s">
        <v>33</v>
      </c>
      <c r="E120" s="27" t="s">
        <v>34</v>
      </c>
      <c r="F120" s="28">
        <v>40</v>
      </c>
      <c r="G120" s="28">
        <v>3.04</v>
      </c>
      <c r="H120" s="28">
        <v>0.32</v>
      </c>
      <c r="I120" s="28">
        <v>19.68</v>
      </c>
      <c r="J120" s="28">
        <v>94</v>
      </c>
      <c r="K120" s="29" t="s">
        <v>46</v>
      </c>
      <c r="L120" s="28"/>
    </row>
    <row r="121" spans="1:12" x14ac:dyDescent="0.3">
      <c r="A121" s="48"/>
      <c r="B121" s="24"/>
      <c r="C121" s="25"/>
      <c r="D121" s="26" t="s">
        <v>75</v>
      </c>
      <c r="E121" s="27"/>
      <c r="F121" s="28"/>
      <c r="G121" s="28"/>
      <c r="H121" s="28"/>
      <c r="I121" s="28"/>
      <c r="J121" s="28"/>
      <c r="K121" s="29"/>
      <c r="L121" s="28"/>
    </row>
    <row r="122" spans="1:12" x14ac:dyDescent="0.3">
      <c r="A122" s="48"/>
      <c r="B122" s="24"/>
      <c r="C122" s="25"/>
      <c r="D122" s="32"/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3">
      <c r="A124" s="50"/>
      <c r="B124" s="34"/>
      <c r="C124" s="35"/>
      <c r="D124" s="36" t="s">
        <v>35</v>
      </c>
      <c r="E124" s="37"/>
      <c r="F124" s="38">
        <f>SUM(F117:F123)</f>
        <v>520</v>
      </c>
      <c r="G124" s="38">
        <f>SUM(G117:G123)</f>
        <v>15.350000000000001</v>
      </c>
      <c r="H124" s="38">
        <f>SUM(H117:H123)</f>
        <v>18.89</v>
      </c>
      <c r="I124" s="38">
        <f>SUM(I117:I123)</f>
        <v>91.610000000000014</v>
      </c>
      <c r="J124" s="38">
        <f>SUM(J117:J123)</f>
        <v>619.69999999999993</v>
      </c>
      <c r="K124" s="39"/>
      <c r="L124" s="38"/>
    </row>
    <row r="125" spans="1:12" x14ac:dyDescent="0.3">
      <c r="A125" s="41">
        <f>A117</f>
        <v>2</v>
      </c>
      <c r="B125" s="41">
        <f>B117</f>
        <v>2</v>
      </c>
      <c r="C125" s="42" t="s">
        <v>36</v>
      </c>
      <c r="D125" s="26" t="s">
        <v>37</v>
      </c>
      <c r="E125" s="27" t="s">
        <v>88</v>
      </c>
      <c r="F125" s="28">
        <v>60</v>
      </c>
      <c r="G125" s="28">
        <v>2.86</v>
      </c>
      <c r="H125" s="28">
        <v>6.84</v>
      </c>
      <c r="I125" s="28">
        <v>5.88</v>
      </c>
      <c r="J125" s="28">
        <v>92.4</v>
      </c>
      <c r="K125" s="29" t="s">
        <v>89</v>
      </c>
      <c r="L125" s="28"/>
    </row>
    <row r="126" spans="1:12" x14ac:dyDescent="0.3">
      <c r="A126" s="48"/>
      <c r="B126" s="24"/>
      <c r="C126" s="25"/>
      <c r="D126" s="26" t="s">
        <v>40</v>
      </c>
      <c r="E126" s="27" t="s">
        <v>59</v>
      </c>
      <c r="F126" s="28">
        <v>205</v>
      </c>
      <c r="G126" s="28">
        <v>1.71</v>
      </c>
      <c r="H126" s="28">
        <v>5.19</v>
      </c>
      <c r="I126" s="28">
        <v>8.7200000000000006</v>
      </c>
      <c r="J126" s="28">
        <v>88.42</v>
      </c>
      <c r="K126" s="29" t="s">
        <v>60</v>
      </c>
      <c r="L126" s="28"/>
    </row>
    <row r="127" spans="1:12" x14ac:dyDescent="0.3">
      <c r="A127" s="48"/>
      <c r="B127" s="24"/>
      <c r="C127" s="25"/>
      <c r="D127" s="19" t="s">
        <v>61</v>
      </c>
      <c r="E127" s="20" t="s">
        <v>85</v>
      </c>
      <c r="F127" s="21">
        <v>120</v>
      </c>
      <c r="G127" s="21">
        <v>6.94</v>
      </c>
      <c r="H127" s="21">
        <v>12.65</v>
      </c>
      <c r="I127" s="21">
        <v>9.58</v>
      </c>
      <c r="J127" s="21">
        <v>199.64</v>
      </c>
      <c r="K127" s="22" t="s">
        <v>86</v>
      </c>
      <c r="L127" s="28"/>
    </row>
    <row r="128" spans="1:12" x14ac:dyDescent="0.3">
      <c r="A128" s="48"/>
      <c r="B128" s="24"/>
      <c r="C128" s="25"/>
      <c r="D128" s="26" t="s">
        <v>27</v>
      </c>
      <c r="E128" s="27" t="s">
        <v>28</v>
      </c>
      <c r="F128" s="28">
        <v>165</v>
      </c>
      <c r="G128" s="28">
        <v>5.77</v>
      </c>
      <c r="H128" s="28">
        <v>6.76</v>
      </c>
      <c r="I128" s="28">
        <v>38.770000000000003</v>
      </c>
      <c r="J128" s="28">
        <v>242.55</v>
      </c>
      <c r="K128" s="29" t="s">
        <v>29</v>
      </c>
      <c r="L128" s="28"/>
    </row>
    <row r="129" spans="1:12" x14ac:dyDescent="0.3">
      <c r="A129" s="48"/>
      <c r="B129" s="24"/>
      <c r="C129" s="25"/>
      <c r="D129" s="92" t="s">
        <v>136</v>
      </c>
      <c r="E129" s="27" t="s">
        <v>70</v>
      </c>
      <c r="F129" s="28">
        <v>200</v>
      </c>
      <c r="G129" s="28">
        <v>2.0099999999999998</v>
      </c>
      <c r="H129" s="28">
        <v>2.39</v>
      </c>
      <c r="I129" s="28">
        <v>25.65</v>
      </c>
      <c r="J129" s="28">
        <v>131.87</v>
      </c>
      <c r="K129" s="29" t="s">
        <v>71</v>
      </c>
      <c r="L129" s="28"/>
    </row>
    <row r="130" spans="1:12" x14ac:dyDescent="0.3">
      <c r="A130" s="48"/>
      <c r="B130" s="24"/>
      <c r="C130" s="25"/>
      <c r="D130" s="26" t="s">
        <v>45</v>
      </c>
      <c r="E130" s="27" t="s">
        <v>34</v>
      </c>
      <c r="F130" s="28">
        <v>40</v>
      </c>
      <c r="G130" s="28">
        <v>3.04</v>
      </c>
      <c r="H130" s="28">
        <v>0.32</v>
      </c>
      <c r="I130" s="28">
        <v>19.68</v>
      </c>
      <c r="J130" s="28">
        <v>94</v>
      </c>
      <c r="K130" s="29" t="s">
        <v>46</v>
      </c>
      <c r="L130" s="28"/>
    </row>
    <row r="131" spans="1:12" x14ac:dyDescent="0.3">
      <c r="A131" s="48"/>
      <c r="B131" s="24"/>
      <c r="C131" s="25"/>
      <c r="D131" s="26" t="s">
        <v>47</v>
      </c>
      <c r="E131" s="27" t="s">
        <v>72</v>
      </c>
      <c r="F131" s="28">
        <v>40</v>
      </c>
      <c r="G131" s="28">
        <v>2.64</v>
      </c>
      <c r="H131" s="28">
        <v>0.48</v>
      </c>
      <c r="I131" s="28">
        <v>13.6</v>
      </c>
      <c r="J131" s="28">
        <v>72.400000000000006</v>
      </c>
      <c r="K131" s="29" t="s">
        <v>49</v>
      </c>
      <c r="L131" s="28"/>
    </row>
    <row r="132" spans="1:12" x14ac:dyDescent="0.3">
      <c r="A132" s="48"/>
      <c r="B132" s="24"/>
      <c r="C132" s="25"/>
      <c r="D132" s="32"/>
      <c r="E132" s="27"/>
      <c r="F132" s="28"/>
      <c r="G132" s="28"/>
      <c r="H132" s="28"/>
      <c r="I132" s="28"/>
      <c r="J132" s="28"/>
      <c r="K132" s="29"/>
      <c r="L132" s="28"/>
    </row>
    <row r="133" spans="1:12" x14ac:dyDescent="0.3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50"/>
      <c r="B134" s="34"/>
      <c r="C134" s="35"/>
      <c r="D134" s="36" t="s">
        <v>35</v>
      </c>
      <c r="E134" s="37"/>
      <c r="F134" s="38">
        <f>SUM(F125:F133)</f>
        <v>830</v>
      </c>
      <c r="G134" s="38">
        <f>SUM(G125:G133)</f>
        <v>24.97</v>
      </c>
      <c r="H134" s="38">
        <f>SUM(H125:H133)</f>
        <v>34.629999999999995</v>
      </c>
      <c r="I134" s="38">
        <f>SUM(I125:I133)</f>
        <v>121.88</v>
      </c>
      <c r="J134" s="38">
        <f>SUM(J125:J133)</f>
        <v>921.28</v>
      </c>
      <c r="K134" s="39"/>
      <c r="L134" s="38"/>
    </row>
    <row r="135" spans="1:12" ht="15" customHeight="1" x14ac:dyDescent="0.3">
      <c r="A135" s="51">
        <f>A117</f>
        <v>2</v>
      </c>
      <c r="B135" s="51">
        <f>B117</f>
        <v>2</v>
      </c>
      <c r="C135" s="99" t="s">
        <v>50</v>
      </c>
      <c r="D135" s="99"/>
      <c r="E135" s="46"/>
      <c r="F135" s="47">
        <f>F124+F134</f>
        <v>1350</v>
      </c>
      <c r="G135" s="47">
        <f>G124+G134</f>
        <v>40.32</v>
      </c>
      <c r="H135" s="47">
        <f>H124+H134</f>
        <v>53.519999999999996</v>
      </c>
      <c r="I135" s="47">
        <f>I124+I134</f>
        <v>213.49</v>
      </c>
      <c r="J135" s="47">
        <f>J124+J134</f>
        <v>1540.98</v>
      </c>
      <c r="K135" s="47"/>
      <c r="L135" s="47"/>
    </row>
    <row r="136" spans="1:12" x14ac:dyDescent="0.3">
      <c r="A136" s="16">
        <v>2</v>
      </c>
      <c r="B136" s="17">
        <v>3</v>
      </c>
      <c r="C136" s="18" t="s">
        <v>23</v>
      </c>
      <c r="D136" s="19" t="s">
        <v>37</v>
      </c>
      <c r="E136" s="70" t="s">
        <v>93</v>
      </c>
      <c r="F136" s="71">
        <v>15</v>
      </c>
      <c r="G136" s="71">
        <v>3.47</v>
      </c>
      <c r="H136" s="71">
        <v>4.42</v>
      </c>
      <c r="I136" s="71">
        <v>0</v>
      </c>
      <c r="J136" s="71">
        <v>54.6</v>
      </c>
      <c r="K136" s="72" t="s">
        <v>94</v>
      </c>
      <c r="L136" s="21"/>
    </row>
    <row r="137" spans="1:12" x14ac:dyDescent="0.3">
      <c r="A137" s="23"/>
      <c r="B137" s="24"/>
      <c r="C137" s="25"/>
      <c r="D137" s="26" t="s">
        <v>37</v>
      </c>
      <c r="E137" s="62" t="s">
        <v>95</v>
      </c>
      <c r="F137" s="63">
        <v>50</v>
      </c>
      <c r="G137" s="63">
        <v>1.85</v>
      </c>
      <c r="H137" s="63">
        <v>1.1599999999999999</v>
      </c>
      <c r="I137" s="63">
        <v>27.92</v>
      </c>
      <c r="J137" s="63">
        <v>129.35</v>
      </c>
      <c r="K137" s="64" t="s">
        <v>96</v>
      </c>
      <c r="L137" s="28"/>
    </row>
    <row r="138" spans="1:12" x14ac:dyDescent="0.3">
      <c r="A138" s="23"/>
      <c r="B138" s="24"/>
      <c r="C138" s="25"/>
      <c r="D138" s="26" t="s">
        <v>24</v>
      </c>
      <c r="E138" s="76" t="s">
        <v>97</v>
      </c>
      <c r="F138" s="77">
        <v>200</v>
      </c>
      <c r="G138" s="77">
        <v>7.96</v>
      </c>
      <c r="H138" s="77">
        <v>11.66</v>
      </c>
      <c r="I138" s="77">
        <v>15.7</v>
      </c>
      <c r="J138" s="77">
        <v>182</v>
      </c>
      <c r="K138" s="78" t="s">
        <v>98</v>
      </c>
      <c r="L138" s="28"/>
    </row>
    <row r="139" spans="1:12" ht="15.75" customHeight="1" x14ac:dyDescent="0.3">
      <c r="A139" s="23"/>
      <c r="B139" s="24"/>
      <c r="C139" s="25"/>
      <c r="D139" s="26" t="s">
        <v>30</v>
      </c>
      <c r="E139" s="76" t="s">
        <v>68</v>
      </c>
      <c r="F139" s="77">
        <v>200</v>
      </c>
      <c r="G139" s="77">
        <v>0.14000000000000001</v>
      </c>
      <c r="H139" s="77">
        <v>0.04</v>
      </c>
      <c r="I139" s="77">
        <v>16.079999999999998</v>
      </c>
      <c r="J139" s="77">
        <v>64.8</v>
      </c>
      <c r="K139" s="78" t="s">
        <v>69</v>
      </c>
      <c r="L139" s="28"/>
    </row>
    <row r="140" spans="1:12" x14ac:dyDescent="0.3">
      <c r="A140" s="23"/>
      <c r="B140" s="24"/>
      <c r="C140" s="25"/>
      <c r="D140" s="26" t="s">
        <v>45</v>
      </c>
      <c r="E140" s="76" t="s">
        <v>34</v>
      </c>
      <c r="F140" s="77">
        <v>35</v>
      </c>
      <c r="G140" s="77">
        <v>2.66</v>
      </c>
      <c r="H140" s="77">
        <v>0.27</v>
      </c>
      <c r="I140" s="77">
        <v>17.22</v>
      </c>
      <c r="J140" s="77">
        <v>82.25</v>
      </c>
      <c r="K140" s="78" t="s">
        <v>46</v>
      </c>
      <c r="L140" s="28"/>
    </row>
    <row r="141" spans="1:12" x14ac:dyDescent="0.3">
      <c r="A141" s="23"/>
      <c r="B141" s="24"/>
      <c r="C141" s="25"/>
      <c r="D141" s="32"/>
      <c r="E141" s="27"/>
      <c r="F141" s="28"/>
      <c r="G141" s="28"/>
      <c r="H141" s="28"/>
      <c r="I141" s="28"/>
      <c r="J141" s="28"/>
      <c r="K141" s="29"/>
      <c r="L141" s="28"/>
    </row>
    <row r="142" spans="1:12" x14ac:dyDescent="0.3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3">
      <c r="A143" s="33"/>
      <c r="B143" s="34"/>
      <c r="C143" s="35"/>
      <c r="D143" s="36" t="s">
        <v>35</v>
      </c>
      <c r="E143" s="37"/>
      <c r="F143" s="38">
        <f>SUM(F136:F142)</f>
        <v>500</v>
      </c>
      <c r="G143" s="38">
        <f>SUM(G136:G142)</f>
        <v>16.080000000000002</v>
      </c>
      <c r="H143" s="38">
        <f>SUM(H136:H142)</f>
        <v>17.55</v>
      </c>
      <c r="I143" s="38">
        <f>SUM(I136:I142)</f>
        <v>76.92</v>
      </c>
      <c r="J143" s="38">
        <f>SUM(J136:J142)</f>
        <v>513</v>
      </c>
      <c r="K143" s="39"/>
      <c r="L143" s="38"/>
    </row>
    <row r="144" spans="1:12" x14ac:dyDescent="0.3">
      <c r="A144" s="40">
        <f>A136</f>
        <v>2</v>
      </c>
      <c r="B144" s="41">
        <f>B136</f>
        <v>3</v>
      </c>
      <c r="C144" s="42" t="s">
        <v>36</v>
      </c>
      <c r="D144" s="26" t="s">
        <v>37</v>
      </c>
      <c r="E144" s="76" t="s">
        <v>123</v>
      </c>
      <c r="F144" s="77">
        <v>60</v>
      </c>
      <c r="G144" s="77">
        <v>1.1399999999999999</v>
      </c>
      <c r="H144" s="77">
        <v>3.24</v>
      </c>
      <c r="I144" s="77">
        <v>8.0399999999999991</v>
      </c>
      <c r="J144" s="77">
        <v>66</v>
      </c>
      <c r="K144" s="78" t="s">
        <v>124</v>
      </c>
      <c r="L144" s="28"/>
    </row>
    <row r="145" spans="1:12" x14ac:dyDescent="0.3">
      <c r="A145" s="23"/>
      <c r="B145" s="24"/>
      <c r="C145" s="25"/>
      <c r="D145" s="26" t="s">
        <v>40</v>
      </c>
      <c r="E145" s="76" t="s">
        <v>41</v>
      </c>
      <c r="F145" s="77">
        <v>200</v>
      </c>
      <c r="G145" s="77">
        <v>1.46</v>
      </c>
      <c r="H145" s="77">
        <v>4</v>
      </c>
      <c r="I145" s="77">
        <v>8.52</v>
      </c>
      <c r="J145" s="77">
        <v>76</v>
      </c>
      <c r="K145" s="78" t="s">
        <v>42</v>
      </c>
      <c r="L145" s="28"/>
    </row>
    <row r="146" spans="1:12" x14ac:dyDescent="0.3">
      <c r="A146" s="23"/>
      <c r="B146" s="24"/>
      <c r="C146" s="25"/>
      <c r="D146" s="26" t="s">
        <v>61</v>
      </c>
      <c r="E146" s="76" t="s">
        <v>25</v>
      </c>
      <c r="F146" s="77">
        <v>110</v>
      </c>
      <c r="G146" s="77">
        <v>10.07</v>
      </c>
      <c r="H146" s="77">
        <v>26.18</v>
      </c>
      <c r="I146" s="77">
        <v>4.34</v>
      </c>
      <c r="J146" s="77">
        <v>293.22000000000003</v>
      </c>
      <c r="K146" s="78" t="s">
        <v>26</v>
      </c>
      <c r="L146" s="28"/>
    </row>
    <row r="147" spans="1:12" x14ac:dyDescent="0.3">
      <c r="A147" s="23"/>
      <c r="B147" s="24"/>
      <c r="C147" s="25"/>
      <c r="D147" s="26" t="s">
        <v>27</v>
      </c>
      <c r="E147" s="76" t="s">
        <v>99</v>
      </c>
      <c r="F147" s="77">
        <v>170</v>
      </c>
      <c r="G147" s="77">
        <v>3.4</v>
      </c>
      <c r="H147" s="77">
        <v>6.62</v>
      </c>
      <c r="I147" s="77">
        <v>24.14</v>
      </c>
      <c r="J147" s="77">
        <v>171.7</v>
      </c>
      <c r="K147" s="78" t="s">
        <v>84</v>
      </c>
      <c r="L147" s="28"/>
    </row>
    <row r="148" spans="1:12" x14ac:dyDescent="0.3">
      <c r="A148" s="23"/>
      <c r="B148" s="24"/>
      <c r="C148" s="25"/>
      <c r="D148" s="92" t="s">
        <v>136</v>
      </c>
      <c r="E148" s="76" t="s">
        <v>100</v>
      </c>
      <c r="F148" s="77">
        <v>200</v>
      </c>
      <c r="G148" s="77">
        <v>0.25</v>
      </c>
      <c r="H148" s="77">
        <v>0.25</v>
      </c>
      <c r="I148" s="77">
        <v>25.35</v>
      </c>
      <c r="J148" s="77">
        <v>104.07</v>
      </c>
      <c r="K148" s="78" t="s">
        <v>101</v>
      </c>
      <c r="L148" s="28"/>
    </row>
    <row r="149" spans="1:12" x14ac:dyDescent="0.3">
      <c r="A149" s="23"/>
      <c r="B149" s="24"/>
      <c r="C149" s="25"/>
      <c r="D149" s="26" t="s">
        <v>45</v>
      </c>
      <c r="E149" s="76" t="s">
        <v>34</v>
      </c>
      <c r="F149" s="77">
        <v>45</v>
      </c>
      <c r="G149" s="77">
        <v>3.42</v>
      </c>
      <c r="H149" s="77">
        <v>0.36</v>
      </c>
      <c r="I149" s="77">
        <v>22.14</v>
      </c>
      <c r="J149" s="77">
        <v>105.75</v>
      </c>
      <c r="K149" s="78" t="s">
        <v>46</v>
      </c>
      <c r="L149" s="30"/>
    </row>
    <row r="150" spans="1:12" x14ac:dyDescent="0.3">
      <c r="A150" s="23"/>
      <c r="B150" s="24"/>
      <c r="C150" s="25"/>
      <c r="D150" s="26" t="s">
        <v>47</v>
      </c>
      <c r="E150" s="76" t="s">
        <v>72</v>
      </c>
      <c r="F150" s="77">
        <v>40</v>
      </c>
      <c r="G150" s="77">
        <v>2.64</v>
      </c>
      <c r="H150" s="77">
        <v>0.48</v>
      </c>
      <c r="I150" s="77">
        <v>13.6</v>
      </c>
      <c r="J150" s="77">
        <v>72.400000000000006</v>
      </c>
      <c r="K150" s="78" t="s">
        <v>49</v>
      </c>
      <c r="L150" s="28"/>
    </row>
    <row r="151" spans="1:12" x14ac:dyDescent="0.3">
      <c r="A151" s="23"/>
      <c r="B151" s="24"/>
      <c r="C151" s="25"/>
      <c r="D151" s="32"/>
      <c r="E151" s="27"/>
      <c r="F151" s="28"/>
      <c r="G151" s="28"/>
      <c r="H151" s="28"/>
      <c r="I151" s="28"/>
      <c r="J151" s="28"/>
      <c r="K151" s="29"/>
      <c r="L151" s="28"/>
    </row>
    <row r="152" spans="1:12" x14ac:dyDescent="0.3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33"/>
      <c r="B153" s="34"/>
      <c r="C153" s="35"/>
      <c r="D153" s="36" t="s">
        <v>35</v>
      </c>
      <c r="E153" s="37"/>
      <c r="F153" s="38">
        <f>SUM(F144:F152)</f>
        <v>825</v>
      </c>
      <c r="G153" s="38">
        <f>SUM(G144:G152)</f>
        <v>22.380000000000003</v>
      </c>
      <c r="H153" s="38">
        <f>SUM(H144:H152)</f>
        <v>41.129999999999995</v>
      </c>
      <c r="I153" s="38">
        <f>SUM(I144:I152)</f>
        <v>106.13</v>
      </c>
      <c r="J153" s="38">
        <f>SUM(J144:J152)</f>
        <v>889.14</v>
      </c>
      <c r="K153" s="39"/>
      <c r="L153" s="38"/>
    </row>
    <row r="154" spans="1:12" ht="15.75" customHeight="1" thickBot="1" x14ac:dyDescent="0.35">
      <c r="A154" s="44">
        <f>A136</f>
        <v>2</v>
      </c>
      <c r="B154" s="45">
        <f>B136</f>
        <v>3</v>
      </c>
      <c r="C154" s="99" t="s">
        <v>50</v>
      </c>
      <c r="D154" s="99"/>
      <c r="E154" s="46"/>
      <c r="F154" s="47">
        <f>F143+F153</f>
        <v>1325</v>
      </c>
      <c r="G154" s="47">
        <f>G143+G153</f>
        <v>38.460000000000008</v>
      </c>
      <c r="H154" s="47">
        <f>H143+H153</f>
        <v>58.679999999999993</v>
      </c>
      <c r="I154" s="47">
        <f>I143+I153</f>
        <v>183.05</v>
      </c>
      <c r="J154" s="47">
        <f>J143+J153</f>
        <v>1402.1399999999999</v>
      </c>
      <c r="K154" s="47"/>
      <c r="L154" s="47"/>
    </row>
    <row r="155" spans="1:12" x14ac:dyDescent="0.3">
      <c r="A155" s="16">
        <v>2</v>
      </c>
      <c r="B155" s="17">
        <v>4</v>
      </c>
      <c r="C155" s="18" t="s">
        <v>23</v>
      </c>
      <c r="D155" s="19" t="s">
        <v>24</v>
      </c>
      <c r="E155" s="93" t="s">
        <v>143</v>
      </c>
      <c r="F155" s="94">
        <v>135</v>
      </c>
      <c r="G155" s="94">
        <v>10.75</v>
      </c>
      <c r="H155" s="94">
        <v>10.75</v>
      </c>
      <c r="I155" s="94">
        <v>55.63</v>
      </c>
      <c r="J155" s="94">
        <v>361.97</v>
      </c>
      <c r="K155" s="95" t="s">
        <v>128</v>
      </c>
      <c r="L155" s="21"/>
    </row>
    <row r="156" spans="1:12" x14ac:dyDescent="0.3">
      <c r="A156" s="23"/>
      <c r="B156" s="24"/>
      <c r="C156" s="25"/>
      <c r="D156" s="97" t="s">
        <v>112</v>
      </c>
      <c r="E156" s="93" t="s">
        <v>113</v>
      </c>
      <c r="F156" s="94">
        <v>70</v>
      </c>
      <c r="G156" s="94">
        <v>1.82</v>
      </c>
      <c r="H156" s="94">
        <v>4.45</v>
      </c>
      <c r="I156" s="94">
        <v>11</v>
      </c>
      <c r="J156" s="94">
        <v>91.35</v>
      </c>
      <c r="K156" s="95" t="s">
        <v>144</v>
      </c>
      <c r="L156" s="28"/>
    </row>
    <row r="157" spans="1:12" x14ac:dyDescent="0.3">
      <c r="A157" s="23"/>
      <c r="B157" s="24"/>
      <c r="C157" s="25"/>
      <c r="D157" s="92" t="s">
        <v>30</v>
      </c>
      <c r="E157" s="93" t="s">
        <v>55</v>
      </c>
      <c r="F157" s="94">
        <v>200</v>
      </c>
      <c r="G157" s="94" t="s">
        <v>105</v>
      </c>
      <c r="H157" s="94">
        <v>0</v>
      </c>
      <c r="I157" s="94">
        <v>15</v>
      </c>
      <c r="J157" s="94">
        <v>60</v>
      </c>
      <c r="K157" s="95" t="s">
        <v>56</v>
      </c>
      <c r="L157" s="28"/>
    </row>
    <row r="158" spans="1:12" x14ac:dyDescent="0.3">
      <c r="A158" s="23"/>
      <c r="B158" s="24"/>
      <c r="C158" s="25"/>
      <c r="D158" s="92" t="s">
        <v>75</v>
      </c>
      <c r="E158" s="93" t="s">
        <v>137</v>
      </c>
      <c r="F158" s="94">
        <v>100</v>
      </c>
      <c r="G158" s="94">
        <v>0.4</v>
      </c>
      <c r="H158" s="94">
        <v>0.4</v>
      </c>
      <c r="I158" s="94">
        <v>9.8000000000000007</v>
      </c>
      <c r="J158" s="94">
        <v>47</v>
      </c>
      <c r="K158" s="95" t="s">
        <v>145</v>
      </c>
      <c r="L158" s="28"/>
    </row>
    <row r="159" spans="1:12" x14ac:dyDescent="0.3">
      <c r="A159" s="23"/>
      <c r="B159" s="24"/>
      <c r="C159" s="25"/>
      <c r="D159" s="32"/>
      <c r="E159" s="93"/>
      <c r="F159" s="94"/>
      <c r="G159" s="94"/>
      <c r="H159" s="94"/>
      <c r="I159" s="94"/>
      <c r="J159" s="94"/>
      <c r="K159" s="95"/>
      <c r="L159" s="28"/>
    </row>
    <row r="160" spans="1:12" x14ac:dyDescent="0.3">
      <c r="A160" s="23"/>
      <c r="B160" s="24"/>
      <c r="C160" s="25"/>
      <c r="D160" s="32"/>
      <c r="E160" s="93"/>
      <c r="F160" s="94"/>
      <c r="G160" s="94"/>
      <c r="H160" s="94"/>
      <c r="I160" s="94"/>
      <c r="J160" s="94"/>
      <c r="K160" s="95"/>
      <c r="L160" s="28"/>
    </row>
    <row r="161" spans="1:1025" ht="15" thickBot="1" x14ac:dyDescent="0.35">
      <c r="A161" s="53"/>
      <c r="B161" s="54"/>
      <c r="C161" s="55"/>
      <c r="D161" s="36" t="s">
        <v>35</v>
      </c>
      <c r="E161" s="80"/>
      <c r="F161" s="81">
        <f>SUM(F155:F160)</f>
        <v>505</v>
      </c>
      <c r="G161" s="81">
        <v>13.07</v>
      </c>
      <c r="H161" s="81">
        <v>15.6</v>
      </c>
      <c r="I161" s="81">
        <f>SUM(I155:I160)</f>
        <v>91.429999999999993</v>
      </c>
      <c r="J161" s="81">
        <f>SUM(J155:J160)</f>
        <v>560.32000000000005</v>
      </c>
      <c r="K161" s="82"/>
      <c r="L161" s="58"/>
    </row>
    <row r="162" spans="1:1025" x14ac:dyDescent="0.3">
      <c r="A162" s="40">
        <f>A155</f>
        <v>2</v>
      </c>
      <c r="B162" s="41">
        <f>B155</f>
        <v>4</v>
      </c>
      <c r="C162" s="42" t="s">
        <v>36</v>
      </c>
      <c r="D162" s="19" t="s">
        <v>37</v>
      </c>
      <c r="E162" s="86" t="s">
        <v>76</v>
      </c>
      <c r="F162" s="87">
        <v>60</v>
      </c>
      <c r="G162" s="87">
        <v>0.72</v>
      </c>
      <c r="H162" s="98" t="s">
        <v>129</v>
      </c>
      <c r="I162" s="87">
        <v>8.7799999999999994</v>
      </c>
      <c r="J162" s="87">
        <v>59.4</v>
      </c>
      <c r="K162" s="88" t="s">
        <v>77</v>
      </c>
      <c r="L162" s="28"/>
    </row>
    <row r="163" spans="1:1025" ht="15" thickBot="1" x14ac:dyDescent="0.35">
      <c r="A163" s="23"/>
      <c r="B163" s="24"/>
      <c r="C163" s="25"/>
      <c r="D163" s="92" t="s">
        <v>40</v>
      </c>
      <c r="E163" s="93" t="s">
        <v>78</v>
      </c>
      <c r="F163" s="94">
        <v>200</v>
      </c>
      <c r="G163" s="94">
        <v>6.08</v>
      </c>
      <c r="H163" s="94">
        <v>4.5599999999999996</v>
      </c>
      <c r="I163" s="94">
        <v>16</v>
      </c>
      <c r="J163" s="94">
        <v>130.4</v>
      </c>
      <c r="K163" s="95" t="s">
        <v>79</v>
      </c>
      <c r="L163" s="28"/>
    </row>
    <row r="164" spans="1:1025" x14ac:dyDescent="0.3">
      <c r="A164" s="23"/>
      <c r="B164" s="24"/>
      <c r="C164" s="25"/>
      <c r="D164" s="19" t="s">
        <v>61</v>
      </c>
      <c r="E164" s="93" t="s">
        <v>90</v>
      </c>
      <c r="F164" s="94">
        <v>90</v>
      </c>
      <c r="G164" s="94">
        <v>10.6</v>
      </c>
      <c r="H164" s="94">
        <v>10.15</v>
      </c>
      <c r="I164" s="94">
        <v>10.3</v>
      </c>
      <c r="J164" s="94">
        <v>168</v>
      </c>
      <c r="K164" s="95" t="s">
        <v>91</v>
      </c>
      <c r="L164" s="28"/>
    </row>
    <row r="165" spans="1:1025" x14ac:dyDescent="0.3">
      <c r="A165" s="23"/>
      <c r="B165" s="24"/>
      <c r="C165" s="25"/>
      <c r="D165" s="97" t="s">
        <v>27</v>
      </c>
      <c r="E165" s="93" t="s">
        <v>130</v>
      </c>
      <c r="F165" s="94">
        <v>150</v>
      </c>
      <c r="G165" s="94">
        <v>3.45</v>
      </c>
      <c r="H165" s="94">
        <v>7.65</v>
      </c>
      <c r="I165" s="94">
        <v>16.05</v>
      </c>
      <c r="J165" s="94">
        <v>145.5</v>
      </c>
      <c r="K165" s="95" t="s">
        <v>92</v>
      </c>
      <c r="L165" s="28"/>
    </row>
    <row r="166" spans="1:1025" x14ac:dyDescent="0.3">
      <c r="A166" s="23"/>
      <c r="B166" s="24"/>
      <c r="C166" s="25"/>
      <c r="D166" s="92" t="s">
        <v>136</v>
      </c>
      <c r="E166" s="93" t="s">
        <v>55</v>
      </c>
      <c r="F166" s="94">
        <v>200</v>
      </c>
      <c r="G166" s="94">
        <v>0.1</v>
      </c>
      <c r="H166" s="94">
        <v>0</v>
      </c>
      <c r="I166" s="94">
        <v>15</v>
      </c>
      <c r="J166" s="94">
        <v>60</v>
      </c>
      <c r="K166" s="95" t="s">
        <v>56</v>
      </c>
      <c r="L166" s="28"/>
    </row>
    <row r="167" spans="1:1025" x14ac:dyDescent="0.3">
      <c r="A167" s="23"/>
      <c r="B167" s="24"/>
      <c r="C167" s="25"/>
      <c r="D167" s="92" t="s">
        <v>45</v>
      </c>
      <c r="E167" s="93" t="s">
        <v>34</v>
      </c>
      <c r="F167" s="94">
        <v>36</v>
      </c>
      <c r="G167" s="94">
        <v>2.74</v>
      </c>
      <c r="H167" s="94">
        <v>0.28999999999999998</v>
      </c>
      <c r="I167" s="94">
        <v>17.71</v>
      </c>
      <c r="J167" s="94">
        <v>84.6</v>
      </c>
      <c r="K167" s="95" t="s">
        <v>46</v>
      </c>
      <c r="L167" s="28"/>
    </row>
    <row r="168" spans="1:1025" x14ac:dyDescent="0.3">
      <c r="A168" s="23"/>
      <c r="B168" s="24"/>
      <c r="C168" s="25"/>
      <c r="D168" s="92" t="s">
        <v>47</v>
      </c>
      <c r="E168" s="93" t="s">
        <v>72</v>
      </c>
      <c r="F168" s="94">
        <v>35</v>
      </c>
      <c r="G168" s="96">
        <v>2.31</v>
      </c>
      <c r="H168" s="94">
        <v>0.42</v>
      </c>
      <c r="I168" s="94">
        <v>11.9</v>
      </c>
      <c r="J168" s="94">
        <v>63.35</v>
      </c>
      <c r="K168" s="95" t="s">
        <v>49</v>
      </c>
      <c r="L168" s="28"/>
    </row>
    <row r="169" spans="1:1025" x14ac:dyDescent="0.3">
      <c r="A169" s="23"/>
      <c r="B169" s="24"/>
      <c r="C169" s="25"/>
      <c r="D169" s="32"/>
      <c r="E169" s="93"/>
      <c r="F169" s="94"/>
      <c r="G169" s="94"/>
      <c r="H169" s="94"/>
      <c r="I169" s="94"/>
      <c r="J169" s="94"/>
      <c r="K169" s="95"/>
      <c r="L169" s="28"/>
    </row>
    <row r="170" spans="1:1025" x14ac:dyDescent="0.3">
      <c r="A170" s="23"/>
      <c r="B170" s="24"/>
      <c r="C170" s="25"/>
      <c r="D170" s="32"/>
      <c r="E170" s="93"/>
      <c r="F170" s="94"/>
      <c r="G170" s="94"/>
      <c r="H170" s="94"/>
      <c r="I170" s="94"/>
      <c r="J170" s="94"/>
      <c r="K170" s="95"/>
      <c r="L170" s="28"/>
    </row>
    <row r="171" spans="1:1025" x14ac:dyDescent="0.3">
      <c r="A171" s="33"/>
      <c r="B171" s="34"/>
      <c r="C171" s="35"/>
      <c r="D171" s="36" t="s">
        <v>35</v>
      </c>
      <c r="E171" s="80"/>
      <c r="F171" s="81">
        <f>SUM(F162:F170)</f>
        <v>771</v>
      </c>
      <c r="G171" s="81">
        <f>SUM(G162:G170)</f>
        <v>25.999999999999996</v>
      </c>
      <c r="H171" s="81">
        <v>26.31</v>
      </c>
      <c r="I171" s="81">
        <f>SUM(I162:I170)</f>
        <v>95.740000000000009</v>
      </c>
      <c r="J171" s="81">
        <f>SUM(J162:J170)</f>
        <v>711.25</v>
      </c>
      <c r="K171" s="82"/>
      <c r="L171" s="38"/>
    </row>
    <row r="172" spans="1:1025" ht="15" customHeight="1" thickBot="1" x14ac:dyDescent="0.35">
      <c r="A172" s="44">
        <f>A155</f>
        <v>2</v>
      </c>
      <c r="B172" s="45">
        <f>B155</f>
        <v>4</v>
      </c>
      <c r="C172" s="99" t="s">
        <v>50</v>
      </c>
      <c r="D172" s="99"/>
      <c r="E172" s="46"/>
      <c r="F172" s="47">
        <f>F161+F171</f>
        <v>1276</v>
      </c>
      <c r="G172" s="47">
        <f t="shared" ref="G172:J172" si="0">G161+G171</f>
        <v>39.069999999999993</v>
      </c>
      <c r="H172" s="47">
        <f t="shared" si="0"/>
        <v>41.91</v>
      </c>
      <c r="I172" s="47">
        <f t="shared" si="0"/>
        <v>187.17000000000002</v>
      </c>
      <c r="J172" s="47">
        <f t="shared" si="0"/>
        <v>1271.5700000000002</v>
      </c>
      <c r="K172" s="47"/>
      <c r="L172" s="47"/>
    </row>
    <row r="173" spans="1:1025" x14ac:dyDescent="0.3">
      <c r="A173" s="16">
        <v>2</v>
      </c>
      <c r="B173" s="17">
        <v>5</v>
      </c>
      <c r="C173" s="18" t="s">
        <v>23</v>
      </c>
      <c r="D173" s="19" t="s">
        <v>37</v>
      </c>
      <c r="E173" s="86" t="s">
        <v>64</v>
      </c>
      <c r="F173" s="87">
        <v>70</v>
      </c>
      <c r="G173" s="87">
        <v>0.98</v>
      </c>
      <c r="H173" s="98" t="s">
        <v>103</v>
      </c>
      <c r="I173" s="87">
        <v>6.03</v>
      </c>
      <c r="J173" s="87">
        <v>60.01</v>
      </c>
      <c r="K173" s="88" t="s">
        <v>65</v>
      </c>
      <c r="L173" s="21"/>
    </row>
    <row r="174" spans="1:1025" x14ac:dyDescent="0.3">
      <c r="A174" s="23"/>
      <c r="B174" s="24"/>
      <c r="C174" s="25"/>
      <c r="D174" s="19" t="s">
        <v>24</v>
      </c>
      <c r="E174" s="93" t="s">
        <v>66</v>
      </c>
      <c r="F174" s="94">
        <v>190</v>
      </c>
      <c r="G174" s="94">
        <v>12.92</v>
      </c>
      <c r="H174" s="94">
        <v>13.58</v>
      </c>
      <c r="I174" s="94">
        <v>37.619999999999997</v>
      </c>
      <c r="J174" s="94">
        <v>332.5</v>
      </c>
      <c r="K174" s="95" t="s">
        <v>104</v>
      </c>
      <c r="L174" s="28"/>
    </row>
    <row r="175" spans="1:1025" s="84" customFormat="1" x14ac:dyDescent="0.3">
      <c r="A175" s="89"/>
      <c r="B175" s="90"/>
      <c r="C175" s="91"/>
      <c r="D175" s="92" t="s">
        <v>30</v>
      </c>
      <c r="E175" s="93" t="s">
        <v>31</v>
      </c>
      <c r="F175" s="94">
        <v>200</v>
      </c>
      <c r="G175" s="94" t="s">
        <v>105</v>
      </c>
      <c r="H175" s="94">
        <v>0</v>
      </c>
      <c r="I175" s="94">
        <v>15.31</v>
      </c>
      <c r="J175" s="94">
        <v>61.62</v>
      </c>
      <c r="K175" s="95" t="s">
        <v>32</v>
      </c>
      <c r="L175" s="94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  <c r="DK175" s="85"/>
      <c r="DL175" s="85"/>
      <c r="DM175" s="85"/>
      <c r="DN175" s="85"/>
      <c r="DO175" s="85"/>
      <c r="DP175" s="85"/>
      <c r="DQ175" s="85"/>
      <c r="DR175" s="85"/>
      <c r="DS175" s="85"/>
      <c r="DT175" s="85"/>
      <c r="DU175" s="85"/>
      <c r="DV175" s="85"/>
      <c r="DW175" s="85"/>
      <c r="DX175" s="85"/>
      <c r="DY175" s="85"/>
      <c r="DZ175" s="85"/>
      <c r="EA175" s="85"/>
      <c r="EB175" s="85"/>
      <c r="EC175" s="85"/>
      <c r="ED175" s="85"/>
      <c r="EE175" s="85"/>
      <c r="EF175" s="85"/>
      <c r="EG175" s="85"/>
      <c r="EH175" s="85"/>
      <c r="EI175" s="85"/>
      <c r="EJ175" s="85"/>
      <c r="EK175" s="85"/>
      <c r="EL175" s="85"/>
      <c r="EM175" s="85"/>
      <c r="EN175" s="85"/>
      <c r="EO175" s="85"/>
      <c r="EP175" s="85"/>
      <c r="EQ175" s="85"/>
      <c r="ER175" s="85"/>
      <c r="ES175" s="85"/>
      <c r="ET175" s="85"/>
      <c r="EU175" s="85"/>
      <c r="EV175" s="85"/>
      <c r="EW175" s="85"/>
      <c r="EX175" s="85"/>
      <c r="EY175" s="85"/>
      <c r="EZ175" s="85"/>
      <c r="FA175" s="85"/>
      <c r="FB175" s="85"/>
      <c r="FC175" s="85"/>
      <c r="FD175" s="85"/>
      <c r="FE175" s="85"/>
      <c r="FF175" s="85"/>
      <c r="FG175" s="85"/>
      <c r="FH175" s="85"/>
      <c r="FI175" s="85"/>
      <c r="FJ175" s="85"/>
      <c r="FK175" s="85"/>
      <c r="FL175" s="85"/>
      <c r="FM175" s="85"/>
      <c r="FN175" s="85"/>
      <c r="FO175" s="85"/>
      <c r="FP175" s="85"/>
      <c r="FQ175" s="85"/>
      <c r="FR175" s="85"/>
      <c r="FS175" s="85"/>
      <c r="FT175" s="85"/>
      <c r="FU175" s="85"/>
      <c r="FV175" s="85"/>
      <c r="FW175" s="85"/>
      <c r="FX175" s="85"/>
      <c r="FY175" s="85"/>
      <c r="FZ175" s="85"/>
      <c r="GA175" s="85"/>
      <c r="GB175" s="85"/>
      <c r="GC175" s="85"/>
      <c r="GD175" s="85"/>
      <c r="GE175" s="85"/>
      <c r="GF175" s="85"/>
      <c r="GG175" s="85"/>
      <c r="GH175" s="85"/>
      <c r="GI175" s="85"/>
      <c r="GJ175" s="85"/>
      <c r="GK175" s="85"/>
      <c r="GL175" s="85"/>
      <c r="GM175" s="85"/>
      <c r="GN175" s="85"/>
      <c r="GO175" s="85"/>
      <c r="GP175" s="85"/>
      <c r="GQ175" s="85"/>
      <c r="GR175" s="85"/>
      <c r="GS175" s="85"/>
      <c r="GT175" s="85"/>
      <c r="GU175" s="85"/>
      <c r="GV175" s="85"/>
      <c r="GW175" s="85"/>
      <c r="GX175" s="85"/>
      <c r="GY175" s="85"/>
      <c r="GZ175" s="85"/>
      <c r="HA175" s="85"/>
      <c r="HB175" s="85"/>
      <c r="HC175" s="85"/>
      <c r="HD175" s="85"/>
      <c r="HE175" s="85"/>
      <c r="HF175" s="85"/>
      <c r="HG175" s="85"/>
      <c r="HH175" s="85"/>
      <c r="HI175" s="85"/>
      <c r="HJ175" s="85"/>
      <c r="HK175" s="85"/>
      <c r="HL175" s="85"/>
      <c r="HM175" s="85"/>
      <c r="HN175" s="85"/>
      <c r="HO175" s="85"/>
      <c r="HP175" s="85"/>
      <c r="HQ175" s="85"/>
      <c r="HR175" s="85"/>
      <c r="HS175" s="85"/>
      <c r="HT175" s="85"/>
      <c r="HU175" s="85"/>
      <c r="HV175" s="85"/>
      <c r="HW175" s="85"/>
      <c r="HX175" s="85"/>
      <c r="HY175" s="85"/>
      <c r="HZ175" s="85"/>
      <c r="IA175" s="85"/>
      <c r="IB175" s="85"/>
      <c r="IC175" s="85"/>
      <c r="ID175" s="85"/>
      <c r="IE175" s="85"/>
      <c r="IF175" s="85"/>
      <c r="IG175" s="85"/>
      <c r="IH175" s="85"/>
      <c r="II175" s="85"/>
      <c r="IJ175" s="85"/>
      <c r="IK175" s="85"/>
      <c r="IL175" s="85"/>
      <c r="IM175" s="85"/>
      <c r="IN175" s="85"/>
      <c r="IO175" s="85"/>
      <c r="IP175" s="85"/>
      <c r="IQ175" s="85"/>
      <c r="IR175" s="85"/>
      <c r="IS175" s="85"/>
      <c r="IT175" s="85"/>
      <c r="IU175" s="85"/>
      <c r="IV175" s="85"/>
      <c r="IW175" s="85"/>
      <c r="IX175" s="85"/>
      <c r="IY175" s="85"/>
      <c r="IZ175" s="85"/>
      <c r="JA175" s="85"/>
      <c r="JB175" s="85"/>
      <c r="JC175" s="85"/>
      <c r="JD175" s="85"/>
      <c r="JE175" s="85"/>
      <c r="JF175" s="85"/>
      <c r="JG175" s="85"/>
      <c r="JH175" s="85"/>
      <c r="JI175" s="85"/>
      <c r="JJ175" s="85"/>
      <c r="JK175" s="85"/>
      <c r="JL175" s="85"/>
      <c r="JM175" s="85"/>
      <c r="JN175" s="85"/>
      <c r="JO175" s="85"/>
      <c r="JP175" s="85"/>
      <c r="JQ175" s="85"/>
      <c r="JR175" s="85"/>
      <c r="JS175" s="85"/>
      <c r="JT175" s="85"/>
      <c r="JU175" s="85"/>
      <c r="JV175" s="85"/>
      <c r="JW175" s="85"/>
      <c r="JX175" s="85"/>
      <c r="JY175" s="85"/>
      <c r="JZ175" s="85"/>
      <c r="KA175" s="85"/>
      <c r="KB175" s="85"/>
      <c r="KC175" s="85"/>
      <c r="KD175" s="85"/>
      <c r="KE175" s="85"/>
      <c r="KF175" s="85"/>
      <c r="KG175" s="85"/>
      <c r="KH175" s="85"/>
      <c r="KI175" s="85"/>
      <c r="KJ175" s="85"/>
      <c r="KK175" s="85"/>
      <c r="KL175" s="85"/>
      <c r="KM175" s="85"/>
      <c r="KN175" s="85"/>
      <c r="KO175" s="85"/>
      <c r="KP175" s="85"/>
      <c r="KQ175" s="85"/>
      <c r="KR175" s="85"/>
      <c r="KS175" s="85"/>
      <c r="KT175" s="85"/>
      <c r="KU175" s="85"/>
      <c r="KV175" s="85"/>
      <c r="KW175" s="85"/>
      <c r="KX175" s="85"/>
      <c r="KY175" s="85"/>
      <c r="KZ175" s="85"/>
      <c r="LA175" s="85"/>
      <c r="LB175" s="85"/>
      <c r="LC175" s="85"/>
      <c r="LD175" s="85"/>
      <c r="LE175" s="85"/>
      <c r="LF175" s="85"/>
      <c r="LG175" s="85"/>
      <c r="LH175" s="85"/>
      <c r="LI175" s="85"/>
      <c r="LJ175" s="85"/>
      <c r="LK175" s="85"/>
      <c r="LL175" s="85"/>
      <c r="LM175" s="85"/>
      <c r="LN175" s="85"/>
      <c r="LO175" s="85"/>
      <c r="LP175" s="85"/>
      <c r="LQ175" s="85"/>
      <c r="LR175" s="85"/>
      <c r="LS175" s="85"/>
      <c r="LT175" s="85"/>
      <c r="LU175" s="85"/>
      <c r="LV175" s="85"/>
      <c r="LW175" s="85"/>
      <c r="LX175" s="85"/>
      <c r="LY175" s="85"/>
      <c r="LZ175" s="85"/>
      <c r="MA175" s="85"/>
      <c r="MB175" s="85"/>
      <c r="MC175" s="85"/>
      <c r="MD175" s="85"/>
      <c r="ME175" s="85"/>
      <c r="MF175" s="85"/>
      <c r="MG175" s="85"/>
      <c r="MH175" s="85"/>
      <c r="MI175" s="85"/>
      <c r="MJ175" s="85"/>
      <c r="MK175" s="85"/>
      <c r="ML175" s="85"/>
      <c r="MM175" s="85"/>
      <c r="MN175" s="85"/>
      <c r="MO175" s="85"/>
      <c r="MP175" s="85"/>
      <c r="MQ175" s="85"/>
      <c r="MR175" s="85"/>
      <c r="MS175" s="85"/>
      <c r="MT175" s="85"/>
      <c r="MU175" s="85"/>
      <c r="MV175" s="85"/>
      <c r="MW175" s="85"/>
      <c r="MX175" s="85"/>
      <c r="MY175" s="85"/>
      <c r="MZ175" s="85"/>
      <c r="NA175" s="85"/>
      <c r="NB175" s="85"/>
      <c r="NC175" s="85"/>
      <c r="ND175" s="85"/>
      <c r="NE175" s="85"/>
      <c r="NF175" s="85"/>
      <c r="NG175" s="85"/>
      <c r="NH175" s="85"/>
      <c r="NI175" s="85"/>
      <c r="NJ175" s="85"/>
      <c r="NK175" s="85"/>
      <c r="NL175" s="85"/>
      <c r="NM175" s="85"/>
      <c r="NN175" s="85"/>
      <c r="NO175" s="85"/>
      <c r="NP175" s="85"/>
      <c r="NQ175" s="85"/>
      <c r="NR175" s="85"/>
      <c r="NS175" s="85"/>
      <c r="NT175" s="85"/>
      <c r="NU175" s="85"/>
      <c r="NV175" s="85"/>
      <c r="NW175" s="85"/>
      <c r="NX175" s="85"/>
      <c r="NY175" s="85"/>
      <c r="NZ175" s="85"/>
      <c r="OA175" s="85"/>
      <c r="OB175" s="85"/>
      <c r="OC175" s="85"/>
      <c r="OD175" s="85"/>
      <c r="OE175" s="85"/>
      <c r="OF175" s="85"/>
      <c r="OG175" s="85"/>
      <c r="OH175" s="85"/>
      <c r="OI175" s="85"/>
      <c r="OJ175" s="85"/>
      <c r="OK175" s="85"/>
      <c r="OL175" s="85"/>
      <c r="OM175" s="85"/>
      <c r="ON175" s="85"/>
      <c r="OO175" s="85"/>
      <c r="OP175" s="85"/>
      <c r="OQ175" s="85"/>
      <c r="OR175" s="85"/>
      <c r="OS175" s="85"/>
      <c r="OT175" s="85"/>
      <c r="OU175" s="85"/>
      <c r="OV175" s="85"/>
      <c r="OW175" s="85"/>
      <c r="OX175" s="85"/>
      <c r="OY175" s="85"/>
      <c r="OZ175" s="85"/>
      <c r="PA175" s="85"/>
      <c r="PB175" s="85"/>
      <c r="PC175" s="85"/>
      <c r="PD175" s="85"/>
      <c r="PE175" s="85"/>
      <c r="PF175" s="85"/>
      <c r="PG175" s="85"/>
      <c r="PH175" s="85"/>
      <c r="PI175" s="85"/>
      <c r="PJ175" s="85"/>
      <c r="PK175" s="85"/>
      <c r="PL175" s="85"/>
      <c r="PM175" s="85"/>
      <c r="PN175" s="85"/>
      <c r="PO175" s="85"/>
      <c r="PP175" s="85"/>
      <c r="PQ175" s="85"/>
      <c r="PR175" s="85"/>
      <c r="PS175" s="85"/>
      <c r="PT175" s="85"/>
      <c r="PU175" s="85"/>
      <c r="PV175" s="85"/>
      <c r="PW175" s="85"/>
      <c r="PX175" s="85"/>
      <c r="PY175" s="85"/>
      <c r="PZ175" s="85"/>
      <c r="QA175" s="85"/>
      <c r="QB175" s="85"/>
      <c r="QC175" s="85"/>
      <c r="QD175" s="85"/>
      <c r="QE175" s="85"/>
      <c r="QF175" s="85"/>
      <c r="QG175" s="85"/>
      <c r="QH175" s="85"/>
      <c r="QI175" s="85"/>
      <c r="QJ175" s="85"/>
      <c r="QK175" s="85"/>
      <c r="QL175" s="85"/>
      <c r="QM175" s="85"/>
      <c r="QN175" s="85"/>
      <c r="QO175" s="85"/>
      <c r="QP175" s="85"/>
      <c r="QQ175" s="85"/>
      <c r="QR175" s="85"/>
      <c r="QS175" s="85"/>
      <c r="QT175" s="85"/>
      <c r="QU175" s="85"/>
      <c r="QV175" s="85"/>
      <c r="QW175" s="85"/>
      <c r="QX175" s="85"/>
      <c r="QY175" s="85"/>
      <c r="QZ175" s="85"/>
      <c r="RA175" s="85"/>
      <c r="RB175" s="85"/>
      <c r="RC175" s="85"/>
      <c r="RD175" s="85"/>
      <c r="RE175" s="85"/>
      <c r="RF175" s="85"/>
      <c r="RG175" s="85"/>
      <c r="RH175" s="85"/>
      <c r="RI175" s="85"/>
      <c r="RJ175" s="85"/>
      <c r="RK175" s="85"/>
      <c r="RL175" s="85"/>
      <c r="RM175" s="85"/>
      <c r="RN175" s="85"/>
      <c r="RO175" s="85"/>
      <c r="RP175" s="85"/>
      <c r="RQ175" s="85"/>
      <c r="RR175" s="85"/>
      <c r="RS175" s="85"/>
      <c r="RT175" s="85"/>
      <c r="RU175" s="85"/>
      <c r="RV175" s="85"/>
      <c r="RW175" s="85"/>
      <c r="RX175" s="85"/>
      <c r="RY175" s="85"/>
      <c r="RZ175" s="85"/>
      <c r="SA175" s="85"/>
      <c r="SB175" s="85"/>
      <c r="SC175" s="85"/>
      <c r="SD175" s="85"/>
      <c r="SE175" s="85"/>
      <c r="SF175" s="85"/>
      <c r="SG175" s="85"/>
      <c r="SH175" s="85"/>
      <c r="SI175" s="85"/>
      <c r="SJ175" s="85"/>
      <c r="SK175" s="85"/>
      <c r="SL175" s="85"/>
      <c r="SM175" s="85"/>
      <c r="SN175" s="85"/>
      <c r="SO175" s="85"/>
      <c r="SP175" s="85"/>
      <c r="SQ175" s="85"/>
      <c r="SR175" s="85"/>
      <c r="SS175" s="85"/>
      <c r="ST175" s="85"/>
      <c r="SU175" s="85"/>
      <c r="SV175" s="85"/>
      <c r="SW175" s="85"/>
      <c r="SX175" s="85"/>
      <c r="SY175" s="85"/>
      <c r="SZ175" s="85"/>
      <c r="TA175" s="85"/>
      <c r="TB175" s="85"/>
      <c r="TC175" s="85"/>
      <c r="TD175" s="85"/>
      <c r="TE175" s="85"/>
      <c r="TF175" s="85"/>
      <c r="TG175" s="85"/>
      <c r="TH175" s="85"/>
      <c r="TI175" s="85"/>
      <c r="TJ175" s="85"/>
      <c r="TK175" s="85"/>
      <c r="TL175" s="85"/>
      <c r="TM175" s="85"/>
      <c r="TN175" s="85"/>
      <c r="TO175" s="85"/>
      <c r="TP175" s="85"/>
      <c r="TQ175" s="85"/>
      <c r="TR175" s="85"/>
      <c r="TS175" s="85"/>
      <c r="TT175" s="85"/>
      <c r="TU175" s="85"/>
      <c r="TV175" s="85"/>
      <c r="TW175" s="85"/>
      <c r="TX175" s="85"/>
      <c r="TY175" s="85"/>
      <c r="TZ175" s="85"/>
      <c r="UA175" s="85"/>
      <c r="UB175" s="85"/>
      <c r="UC175" s="85"/>
      <c r="UD175" s="85"/>
      <c r="UE175" s="85"/>
      <c r="UF175" s="85"/>
      <c r="UG175" s="85"/>
      <c r="UH175" s="85"/>
      <c r="UI175" s="85"/>
      <c r="UJ175" s="85"/>
      <c r="UK175" s="85"/>
      <c r="UL175" s="85"/>
      <c r="UM175" s="85"/>
      <c r="UN175" s="85"/>
      <c r="UO175" s="85"/>
      <c r="UP175" s="85"/>
      <c r="UQ175" s="85"/>
      <c r="UR175" s="85"/>
      <c r="US175" s="85"/>
      <c r="UT175" s="85"/>
      <c r="UU175" s="85"/>
      <c r="UV175" s="85"/>
      <c r="UW175" s="85"/>
      <c r="UX175" s="85"/>
      <c r="UY175" s="85"/>
      <c r="UZ175" s="85"/>
      <c r="VA175" s="85"/>
      <c r="VB175" s="85"/>
      <c r="VC175" s="85"/>
      <c r="VD175" s="85"/>
      <c r="VE175" s="85"/>
      <c r="VF175" s="85"/>
      <c r="VG175" s="85"/>
      <c r="VH175" s="85"/>
      <c r="VI175" s="85"/>
      <c r="VJ175" s="85"/>
      <c r="VK175" s="85"/>
      <c r="VL175" s="85"/>
      <c r="VM175" s="85"/>
      <c r="VN175" s="85"/>
      <c r="VO175" s="85"/>
      <c r="VP175" s="85"/>
      <c r="VQ175" s="85"/>
      <c r="VR175" s="85"/>
      <c r="VS175" s="85"/>
      <c r="VT175" s="85"/>
      <c r="VU175" s="85"/>
      <c r="VV175" s="85"/>
      <c r="VW175" s="85"/>
      <c r="VX175" s="85"/>
      <c r="VY175" s="85"/>
      <c r="VZ175" s="85"/>
      <c r="WA175" s="85"/>
      <c r="WB175" s="85"/>
      <c r="WC175" s="85"/>
      <c r="WD175" s="85"/>
      <c r="WE175" s="85"/>
      <c r="WF175" s="85"/>
      <c r="WG175" s="85"/>
      <c r="WH175" s="85"/>
      <c r="WI175" s="85"/>
      <c r="WJ175" s="85"/>
      <c r="WK175" s="85"/>
      <c r="WL175" s="85"/>
      <c r="WM175" s="85"/>
      <c r="WN175" s="85"/>
      <c r="WO175" s="85"/>
      <c r="WP175" s="85"/>
      <c r="WQ175" s="85"/>
      <c r="WR175" s="85"/>
      <c r="WS175" s="85"/>
      <c r="WT175" s="85"/>
      <c r="WU175" s="85"/>
      <c r="WV175" s="85"/>
      <c r="WW175" s="85"/>
      <c r="WX175" s="85"/>
      <c r="WY175" s="85"/>
      <c r="WZ175" s="85"/>
      <c r="XA175" s="85"/>
      <c r="XB175" s="85"/>
      <c r="XC175" s="85"/>
      <c r="XD175" s="85"/>
      <c r="XE175" s="85"/>
      <c r="XF175" s="85"/>
      <c r="XG175" s="85"/>
      <c r="XH175" s="85"/>
      <c r="XI175" s="85"/>
      <c r="XJ175" s="85"/>
      <c r="XK175" s="85"/>
      <c r="XL175" s="85"/>
      <c r="XM175" s="85"/>
      <c r="XN175" s="85"/>
      <c r="XO175" s="85"/>
      <c r="XP175" s="85"/>
      <c r="XQ175" s="85"/>
      <c r="XR175" s="85"/>
      <c r="XS175" s="85"/>
      <c r="XT175" s="85"/>
      <c r="XU175" s="85"/>
      <c r="XV175" s="85"/>
      <c r="XW175" s="85"/>
      <c r="XX175" s="85"/>
      <c r="XY175" s="85"/>
      <c r="XZ175" s="85"/>
      <c r="YA175" s="85"/>
      <c r="YB175" s="85"/>
      <c r="YC175" s="85"/>
      <c r="YD175" s="85"/>
      <c r="YE175" s="85"/>
      <c r="YF175" s="85"/>
      <c r="YG175" s="85"/>
      <c r="YH175" s="85"/>
      <c r="YI175" s="85"/>
      <c r="YJ175" s="85"/>
      <c r="YK175" s="85"/>
      <c r="YL175" s="85"/>
      <c r="YM175" s="85"/>
      <c r="YN175" s="85"/>
      <c r="YO175" s="85"/>
      <c r="YP175" s="85"/>
      <c r="YQ175" s="85"/>
      <c r="YR175" s="85"/>
      <c r="YS175" s="85"/>
      <c r="YT175" s="85"/>
      <c r="YU175" s="85"/>
      <c r="YV175" s="85"/>
      <c r="YW175" s="85"/>
      <c r="YX175" s="85"/>
      <c r="YY175" s="85"/>
      <c r="YZ175" s="85"/>
      <c r="ZA175" s="85"/>
      <c r="ZB175" s="85"/>
      <c r="ZC175" s="85"/>
      <c r="ZD175" s="85"/>
      <c r="ZE175" s="85"/>
      <c r="ZF175" s="85"/>
      <c r="ZG175" s="85"/>
      <c r="ZH175" s="85"/>
      <c r="ZI175" s="85"/>
      <c r="ZJ175" s="85"/>
      <c r="ZK175" s="85"/>
      <c r="ZL175" s="85"/>
      <c r="ZM175" s="85"/>
      <c r="ZN175" s="85"/>
      <c r="ZO175" s="85"/>
      <c r="ZP175" s="85"/>
      <c r="ZQ175" s="85"/>
      <c r="ZR175" s="85"/>
      <c r="ZS175" s="85"/>
      <c r="ZT175" s="85"/>
      <c r="ZU175" s="85"/>
      <c r="ZV175" s="85"/>
      <c r="ZW175" s="85"/>
      <c r="ZX175" s="85"/>
      <c r="ZY175" s="85"/>
      <c r="ZZ175" s="85"/>
      <c r="AAA175" s="85"/>
      <c r="AAB175" s="85"/>
      <c r="AAC175" s="85"/>
      <c r="AAD175" s="85"/>
      <c r="AAE175" s="85"/>
      <c r="AAF175" s="85"/>
      <c r="AAG175" s="85"/>
      <c r="AAH175" s="85"/>
      <c r="AAI175" s="85"/>
      <c r="AAJ175" s="85"/>
      <c r="AAK175" s="85"/>
      <c r="AAL175" s="85"/>
      <c r="AAM175" s="85"/>
      <c r="AAN175" s="85"/>
      <c r="AAO175" s="85"/>
      <c r="AAP175" s="85"/>
      <c r="AAQ175" s="85"/>
      <c r="AAR175" s="85"/>
      <c r="AAS175" s="85"/>
      <c r="AAT175" s="85"/>
      <c r="AAU175" s="85"/>
      <c r="AAV175" s="85"/>
      <c r="AAW175" s="85"/>
      <c r="AAX175" s="85"/>
      <c r="AAY175" s="85"/>
      <c r="AAZ175" s="85"/>
      <c r="ABA175" s="85"/>
      <c r="ABB175" s="85"/>
      <c r="ABC175" s="85"/>
      <c r="ABD175" s="85"/>
      <c r="ABE175" s="85"/>
      <c r="ABF175" s="85"/>
      <c r="ABG175" s="85"/>
      <c r="ABH175" s="85"/>
      <c r="ABI175" s="85"/>
      <c r="ABJ175" s="85"/>
      <c r="ABK175" s="85"/>
      <c r="ABL175" s="85"/>
      <c r="ABM175" s="85"/>
      <c r="ABN175" s="85"/>
      <c r="ABO175" s="85"/>
      <c r="ABP175" s="85"/>
      <c r="ABQ175" s="85"/>
      <c r="ABR175" s="85"/>
      <c r="ABS175" s="85"/>
      <c r="ABT175" s="85"/>
      <c r="ABU175" s="85"/>
      <c r="ABV175" s="85"/>
      <c r="ABW175" s="85"/>
      <c r="ABX175" s="85"/>
      <c r="ABY175" s="85"/>
      <c r="ABZ175" s="85"/>
      <c r="ACA175" s="85"/>
      <c r="ACB175" s="85"/>
      <c r="ACC175" s="85"/>
      <c r="ACD175" s="85"/>
      <c r="ACE175" s="85"/>
      <c r="ACF175" s="85"/>
      <c r="ACG175" s="85"/>
      <c r="ACH175" s="85"/>
      <c r="ACI175" s="85"/>
      <c r="ACJ175" s="85"/>
      <c r="ACK175" s="85"/>
      <c r="ACL175" s="85"/>
      <c r="ACM175" s="85"/>
      <c r="ACN175" s="85"/>
      <c r="ACO175" s="85"/>
      <c r="ACP175" s="85"/>
      <c r="ACQ175" s="85"/>
      <c r="ACR175" s="85"/>
      <c r="ACS175" s="85"/>
      <c r="ACT175" s="85"/>
      <c r="ACU175" s="85"/>
      <c r="ACV175" s="85"/>
      <c r="ACW175" s="85"/>
      <c r="ACX175" s="85"/>
      <c r="ACY175" s="85"/>
      <c r="ACZ175" s="85"/>
      <c r="ADA175" s="85"/>
      <c r="ADB175" s="85"/>
      <c r="ADC175" s="85"/>
      <c r="ADD175" s="85"/>
      <c r="ADE175" s="85"/>
      <c r="ADF175" s="85"/>
      <c r="ADG175" s="85"/>
      <c r="ADH175" s="85"/>
      <c r="ADI175" s="85"/>
      <c r="ADJ175" s="85"/>
      <c r="ADK175" s="85"/>
      <c r="ADL175" s="85"/>
      <c r="ADM175" s="85"/>
      <c r="ADN175" s="85"/>
      <c r="ADO175" s="85"/>
      <c r="ADP175" s="85"/>
      <c r="ADQ175" s="85"/>
      <c r="ADR175" s="85"/>
      <c r="ADS175" s="85"/>
      <c r="ADT175" s="85"/>
      <c r="ADU175" s="85"/>
      <c r="ADV175" s="85"/>
      <c r="ADW175" s="85"/>
      <c r="ADX175" s="85"/>
      <c r="ADY175" s="85"/>
      <c r="ADZ175" s="85"/>
      <c r="AEA175" s="85"/>
      <c r="AEB175" s="85"/>
      <c r="AEC175" s="85"/>
      <c r="AED175" s="85"/>
      <c r="AEE175" s="85"/>
      <c r="AEF175" s="85"/>
      <c r="AEG175" s="85"/>
      <c r="AEH175" s="85"/>
      <c r="AEI175" s="85"/>
      <c r="AEJ175" s="85"/>
      <c r="AEK175" s="85"/>
      <c r="AEL175" s="85"/>
      <c r="AEM175" s="85"/>
      <c r="AEN175" s="85"/>
      <c r="AEO175" s="85"/>
      <c r="AEP175" s="85"/>
      <c r="AEQ175" s="85"/>
      <c r="AER175" s="85"/>
      <c r="AES175" s="85"/>
      <c r="AET175" s="85"/>
      <c r="AEU175" s="85"/>
      <c r="AEV175" s="85"/>
      <c r="AEW175" s="85"/>
      <c r="AEX175" s="85"/>
      <c r="AEY175" s="85"/>
      <c r="AEZ175" s="85"/>
      <c r="AFA175" s="85"/>
      <c r="AFB175" s="85"/>
      <c r="AFC175" s="85"/>
      <c r="AFD175" s="85"/>
      <c r="AFE175" s="85"/>
      <c r="AFF175" s="85"/>
      <c r="AFG175" s="85"/>
      <c r="AFH175" s="85"/>
      <c r="AFI175" s="85"/>
      <c r="AFJ175" s="85"/>
      <c r="AFK175" s="85"/>
      <c r="AFL175" s="85"/>
      <c r="AFM175" s="85"/>
      <c r="AFN175" s="85"/>
      <c r="AFO175" s="85"/>
      <c r="AFP175" s="85"/>
      <c r="AFQ175" s="85"/>
      <c r="AFR175" s="85"/>
      <c r="AFS175" s="85"/>
      <c r="AFT175" s="85"/>
      <c r="AFU175" s="85"/>
      <c r="AFV175" s="85"/>
      <c r="AFW175" s="85"/>
      <c r="AFX175" s="85"/>
      <c r="AFY175" s="85"/>
      <c r="AFZ175" s="85"/>
      <c r="AGA175" s="85"/>
      <c r="AGB175" s="85"/>
      <c r="AGC175" s="85"/>
      <c r="AGD175" s="85"/>
      <c r="AGE175" s="85"/>
      <c r="AGF175" s="85"/>
      <c r="AGG175" s="85"/>
      <c r="AGH175" s="85"/>
      <c r="AGI175" s="85"/>
      <c r="AGJ175" s="85"/>
      <c r="AGK175" s="85"/>
      <c r="AGL175" s="85"/>
      <c r="AGM175" s="85"/>
      <c r="AGN175" s="85"/>
      <c r="AGO175" s="85"/>
      <c r="AGP175" s="85"/>
      <c r="AGQ175" s="85"/>
      <c r="AGR175" s="85"/>
      <c r="AGS175" s="85"/>
      <c r="AGT175" s="85"/>
      <c r="AGU175" s="85"/>
      <c r="AGV175" s="85"/>
      <c r="AGW175" s="85"/>
      <c r="AGX175" s="85"/>
      <c r="AGY175" s="85"/>
      <c r="AGZ175" s="85"/>
      <c r="AHA175" s="85"/>
      <c r="AHB175" s="85"/>
      <c r="AHC175" s="85"/>
      <c r="AHD175" s="85"/>
      <c r="AHE175" s="85"/>
      <c r="AHF175" s="85"/>
      <c r="AHG175" s="85"/>
      <c r="AHH175" s="85"/>
      <c r="AHI175" s="85"/>
      <c r="AHJ175" s="85"/>
      <c r="AHK175" s="85"/>
      <c r="AHL175" s="85"/>
      <c r="AHM175" s="85"/>
      <c r="AHN175" s="85"/>
      <c r="AHO175" s="85"/>
      <c r="AHP175" s="85"/>
      <c r="AHQ175" s="85"/>
      <c r="AHR175" s="85"/>
      <c r="AHS175" s="85"/>
      <c r="AHT175" s="85"/>
      <c r="AHU175" s="85"/>
      <c r="AHV175" s="85"/>
      <c r="AHW175" s="85"/>
      <c r="AHX175" s="85"/>
      <c r="AHY175" s="85"/>
      <c r="AHZ175" s="85"/>
      <c r="AIA175" s="85"/>
      <c r="AIB175" s="85"/>
      <c r="AIC175" s="85"/>
      <c r="AID175" s="85"/>
      <c r="AIE175" s="85"/>
      <c r="AIF175" s="85"/>
      <c r="AIG175" s="85"/>
      <c r="AIH175" s="85"/>
      <c r="AII175" s="85"/>
      <c r="AIJ175" s="85"/>
      <c r="AIK175" s="85"/>
      <c r="AIL175" s="85"/>
      <c r="AIM175" s="85"/>
      <c r="AIN175" s="85"/>
      <c r="AIO175" s="85"/>
      <c r="AIP175" s="85"/>
      <c r="AIQ175" s="85"/>
      <c r="AIR175" s="85"/>
      <c r="AIS175" s="85"/>
      <c r="AIT175" s="85"/>
      <c r="AIU175" s="85"/>
      <c r="AIV175" s="85"/>
      <c r="AIW175" s="85"/>
      <c r="AIX175" s="85"/>
      <c r="AIY175" s="85"/>
      <c r="AIZ175" s="85"/>
      <c r="AJA175" s="85"/>
      <c r="AJB175" s="85"/>
      <c r="AJC175" s="85"/>
      <c r="AJD175" s="85"/>
      <c r="AJE175" s="85"/>
      <c r="AJF175" s="85"/>
      <c r="AJG175" s="85"/>
      <c r="AJH175" s="85"/>
      <c r="AJI175" s="85"/>
      <c r="AJJ175" s="85"/>
      <c r="AJK175" s="85"/>
      <c r="AJL175" s="85"/>
      <c r="AJM175" s="85"/>
      <c r="AJN175" s="85"/>
      <c r="AJO175" s="85"/>
      <c r="AJP175" s="85"/>
      <c r="AJQ175" s="85"/>
      <c r="AJR175" s="85"/>
      <c r="AJS175" s="85"/>
      <c r="AJT175" s="85"/>
      <c r="AJU175" s="85"/>
      <c r="AJV175" s="85"/>
      <c r="AJW175" s="85"/>
      <c r="AJX175" s="85"/>
      <c r="AJY175" s="85"/>
      <c r="AJZ175" s="85"/>
      <c r="AKA175" s="85"/>
      <c r="AKB175" s="85"/>
      <c r="AKC175" s="85"/>
      <c r="AKD175" s="85"/>
      <c r="AKE175" s="85"/>
      <c r="AKF175" s="85"/>
      <c r="AKG175" s="85"/>
      <c r="AKH175" s="85"/>
      <c r="AKI175" s="85"/>
      <c r="AKJ175" s="85"/>
      <c r="AKK175" s="85"/>
      <c r="AKL175" s="85"/>
      <c r="AKM175" s="85"/>
      <c r="AKN175" s="85"/>
      <c r="AKO175" s="85"/>
      <c r="AKP175" s="85"/>
      <c r="AKQ175" s="85"/>
      <c r="AKR175" s="85"/>
      <c r="AKS175" s="85"/>
      <c r="AKT175" s="85"/>
      <c r="AKU175" s="85"/>
      <c r="AKV175" s="85"/>
      <c r="AKW175" s="85"/>
      <c r="AKX175" s="85"/>
      <c r="AKY175" s="85"/>
      <c r="AKZ175" s="85"/>
      <c r="ALA175" s="85"/>
      <c r="ALB175" s="85"/>
      <c r="ALC175" s="85"/>
      <c r="ALD175" s="85"/>
      <c r="ALE175" s="85"/>
      <c r="ALF175" s="85"/>
      <c r="ALG175" s="85"/>
      <c r="ALH175" s="85"/>
      <c r="ALI175" s="85"/>
      <c r="ALJ175" s="85"/>
      <c r="ALK175" s="85"/>
      <c r="ALL175" s="85"/>
      <c r="ALM175" s="85"/>
      <c r="ALN175" s="85"/>
      <c r="ALO175" s="85"/>
      <c r="ALP175" s="85"/>
      <c r="ALQ175" s="85"/>
      <c r="ALR175" s="85"/>
      <c r="ALS175" s="85"/>
      <c r="ALT175" s="85"/>
      <c r="ALU175" s="85"/>
      <c r="ALV175" s="85"/>
      <c r="ALW175" s="85"/>
      <c r="ALX175" s="85"/>
      <c r="ALY175" s="85"/>
      <c r="ALZ175" s="85"/>
      <c r="AMA175" s="85"/>
      <c r="AMB175" s="85"/>
      <c r="AMC175" s="85"/>
      <c r="AMD175" s="85"/>
      <c r="AME175" s="85"/>
      <c r="AMF175" s="85"/>
      <c r="AMG175" s="85"/>
      <c r="AMH175" s="85"/>
      <c r="AMI175" s="85"/>
      <c r="AMJ175" s="85"/>
      <c r="AMK175" s="85"/>
    </row>
    <row r="176" spans="1:1025" x14ac:dyDescent="0.3">
      <c r="A176" s="23"/>
      <c r="B176" s="24"/>
      <c r="C176" s="25"/>
      <c r="D176" s="92" t="s">
        <v>33</v>
      </c>
      <c r="E176" s="93" t="s">
        <v>34</v>
      </c>
      <c r="F176" s="94">
        <v>50</v>
      </c>
      <c r="G176" s="83">
        <v>3.8</v>
      </c>
      <c r="H176" s="94" t="s">
        <v>106</v>
      </c>
      <c r="I176" s="94">
        <v>24.6</v>
      </c>
      <c r="J176" s="94">
        <v>117.5</v>
      </c>
      <c r="K176" s="95" t="s">
        <v>46</v>
      </c>
      <c r="L176" s="28"/>
    </row>
    <row r="177" spans="1:1025" x14ac:dyDescent="0.3">
      <c r="A177" s="23"/>
      <c r="B177" s="24"/>
      <c r="C177" s="25"/>
      <c r="D177" s="26" t="s">
        <v>75</v>
      </c>
      <c r="E177" s="27"/>
      <c r="F177" s="28"/>
      <c r="G177" s="28"/>
      <c r="H177" s="28"/>
      <c r="I177" s="28"/>
      <c r="J177" s="28"/>
      <c r="K177" s="29"/>
      <c r="L177" s="28"/>
    </row>
    <row r="178" spans="1:1025" x14ac:dyDescent="0.3">
      <c r="A178" s="23"/>
      <c r="B178" s="24"/>
      <c r="C178" s="25"/>
      <c r="D178" s="32"/>
      <c r="E178" s="27"/>
      <c r="F178" s="28"/>
      <c r="G178" s="28"/>
      <c r="H178" s="28"/>
      <c r="I178" s="28"/>
      <c r="J178" s="28"/>
      <c r="K178" s="29"/>
      <c r="L178" s="28"/>
    </row>
    <row r="179" spans="1:1025" x14ac:dyDescent="0.3">
      <c r="A179" s="23"/>
      <c r="B179" s="24"/>
      <c r="C179" s="25"/>
      <c r="D179" s="32"/>
      <c r="E179" s="27"/>
      <c r="F179" s="28"/>
      <c r="G179" s="28"/>
      <c r="H179" s="28"/>
      <c r="I179" s="28"/>
      <c r="J179" s="28"/>
      <c r="K179" s="29"/>
      <c r="L179" s="28"/>
    </row>
    <row r="180" spans="1:1025" ht="15.75" customHeight="1" thickBot="1" x14ac:dyDescent="0.35">
      <c r="A180" s="33"/>
      <c r="B180" s="34"/>
      <c r="C180" s="35"/>
      <c r="D180" s="36" t="s">
        <v>35</v>
      </c>
      <c r="E180" s="37"/>
      <c r="F180" s="38">
        <f>SUM(F173:F179)</f>
        <v>510</v>
      </c>
      <c r="G180" s="38">
        <f>SUM(G173:G179)</f>
        <v>17.7</v>
      </c>
      <c r="H180" s="38">
        <v>24.43</v>
      </c>
      <c r="I180" s="38">
        <f>SUM(I173:I179)</f>
        <v>83.56</v>
      </c>
      <c r="J180" s="38">
        <f>SUM(J173:J179)</f>
        <v>571.63</v>
      </c>
      <c r="K180" s="39"/>
      <c r="L180" s="38"/>
    </row>
    <row r="181" spans="1:1025" x14ac:dyDescent="0.3">
      <c r="A181" s="40">
        <f>A173</f>
        <v>2</v>
      </c>
      <c r="B181" s="41">
        <f>B173</f>
        <v>5</v>
      </c>
      <c r="C181" s="42" t="s">
        <v>36</v>
      </c>
      <c r="D181" s="92" t="s">
        <v>37</v>
      </c>
      <c r="E181" s="86" t="s">
        <v>64</v>
      </c>
      <c r="F181" s="87">
        <v>60</v>
      </c>
      <c r="G181" s="87">
        <v>0.84</v>
      </c>
      <c r="H181" s="98" t="s">
        <v>107</v>
      </c>
      <c r="I181" s="87">
        <v>5.17</v>
      </c>
      <c r="J181" s="87">
        <v>51.52</v>
      </c>
      <c r="K181" s="88" t="s">
        <v>65</v>
      </c>
      <c r="L181" s="28"/>
    </row>
    <row r="182" spans="1:1025" x14ac:dyDescent="0.3">
      <c r="A182" s="23"/>
      <c r="B182" s="24"/>
      <c r="C182" s="25"/>
      <c r="D182" s="92" t="s">
        <v>40</v>
      </c>
      <c r="E182" s="93" t="s">
        <v>125</v>
      </c>
      <c r="F182" s="94">
        <v>200</v>
      </c>
      <c r="G182" s="94">
        <v>4.59</v>
      </c>
      <c r="H182" s="94">
        <v>6</v>
      </c>
      <c r="I182" s="94">
        <v>10.14</v>
      </c>
      <c r="J182" s="94">
        <v>113</v>
      </c>
      <c r="K182" s="95" t="s">
        <v>126</v>
      </c>
      <c r="L182" s="28"/>
    </row>
    <row r="183" spans="1:1025" x14ac:dyDescent="0.3">
      <c r="A183" s="23"/>
      <c r="B183" s="24"/>
      <c r="C183" s="25"/>
      <c r="D183" s="92" t="s">
        <v>61</v>
      </c>
      <c r="E183" s="93" t="s">
        <v>66</v>
      </c>
      <c r="F183" s="94">
        <v>200</v>
      </c>
      <c r="G183" s="94">
        <v>13.6</v>
      </c>
      <c r="H183" s="94">
        <v>14.3</v>
      </c>
      <c r="I183" s="94">
        <v>39.6</v>
      </c>
      <c r="J183" s="94">
        <v>350</v>
      </c>
      <c r="K183" s="95" t="s">
        <v>104</v>
      </c>
      <c r="L183" s="28"/>
    </row>
    <row r="184" spans="1:1025" s="84" customFormat="1" x14ac:dyDescent="0.3">
      <c r="A184" s="89"/>
      <c r="B184" s="90"/>
      <c r="C184" s="91"/>
      <c r="D184" s="92" t="s">
        <v>136</v>
      </c>
      <c r="E184" s="93" t="s">
        <v>62</v>
      </c>
      <c r="F184" s="94">
        <v>200</v>
      </c>
      <c r="G184" s="94">
        <v>0.56000000000000005</v>
      </c>
      <c r="H184" s="94">
        <v>0</v>
      </c>
      <c r="I184" s="94">
        <v>27.89</v>
      </c>
      <c r="J184" s="94">
        <v>113.79</v>
      </c>
      <c r="K184" s="95" t="s">
        <v>127</v>
      </c>
      <c r="L184" s="94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  <c r="DK184" s="85"/>
      <c r="DL184" s="85"/>
      <c r="DM184" s="85"/>
      <c r="DN184" s="85"/>
      <c r="DO184" s="85"/>
      <c r="DP184" s="85"/>
      <c r="DQ184" s="85"/>
      <c r="DR184" s="85"/>
      <c r="DS184" s="85"/>
      <c r="DT184" s="85"/>
      <c r="DU184" s="85"/>
      <c r="DV184" s="85"/>
      <c r="DW184" s="85"/>
      <c r="DX184" s="85"/>
      <c r="DY184" s="85"/>
      <c r="DZ184" s="85"/>
      <c r="EA184" s="85"/>
      <c r="EB184" s="85"/>
      <c r="EC184" s="85"/>
      <c r="ED184" s="85"/>
      <c r="EE184" s="85"/>
      <c r="EF184" s="85"/>
      <c r="EG184" s="85"/>
      <c r="EH184" s="85"/>
      <c r="EI184" s="85"/>
      <c r="EJ184" s="85"/>
      <c r="EK184" s="85"/>
      <c r="EL184" s="85"/>
      <c r="EM184" s="85"/>
      <c r="EN184" s="85"/>
      <c r="EO184" s="85"/>
      <c r="EP184" s="85"/>
      <c r="EQ184" s="85"/>
      <c r="ER184" s="85"/>
      <c r="ES184" s="85"/>
      <c r="ET184" s="85"/>
      <c r="EU184" s="85"/>
      <c r="EV184" s="85"/>
      <c r="EW184" s="85"/>
      <c r="EX184" s="85"/>
      <c r="EY184" s="85"/>
      <c r="EZ184" s="85"/>
      <c r="FA184" s="85"/>
      <c r="FB184" s="85"/>
      <c r="FC184" s="85"/>
      <c r="FD184" s="85"/>
      <c r="FE184" s="85"/>
      <c r="FF184" s="85"/>
      <c r="FG184" s="85"/>
      <c r="FH184" s="85"/>
      <c r="FI184" s="85"/>
      <c r="FJ184" s="85"/>
      <c r="FK184" s="85"/>
      <c r="FL184" s="85"/>
      <c r="FM184" s="85"/>
      <c r="FN184" s="85"/>
      <c r="FO184" s="85"/>
      <c r="FP184" s="85"/>
      <c r="FQ184" s="85"/>
      <c r="FR184" s="85"/>
      <c r="FS184" s="85"/>
      <c r="FT184" s="85"/>
      <c r="FU184" s="85"/>
      <c r="FV184" s="85"/>
      <c r="FW184" s="85"/>
      <c r="FX184" s="85"/>
      <c r="FY184" s="85"/>
      <c r="FZ184" s="85"/>
      <c r="GA184" s="85"/>
      <c r="GB184" s="85"/>
      <c r="GC184" s="85"/>
      <c r="GD184" s="85"/>
      <c r="GE184" s="85"/>
      <c r="GF184" s="85"/>
      <c r="GG184" s="85"/>
      <c r="GH184" s="85"/>
      <c r="GI184" s="85"/>
      <c r="GJ184" s="85"/>
      <c r="GK184" s="85"/>
      <c r="GL184" s="85"/>
      <c r="GM184" s="85"/>
      <c r="GN184" s="85"/>
      <c r="GO184" s="85"/>
      <c r="GP184" s="85"/>
      <c r="GQ184" s="85"/>
      <c r="GR184" s="85"/>
      <c r="GS184" s="85"/>
      <c r="GT184" s="85"/>
      <c r="GU184" s="85"/>
      <c r="GV184" s="85"/>
      <c r="GW184" s="85"/>
      <c r="GX184" s="85"/>
      <c r="GY184" s="85"/>
      <c r="GZ184" s="85"/>
      <c r="HA184" s="85"/>
      <c r="HB184" s="85"/>
      <c r="HC184" s="85"/>
      <c r="HD184" s="85"/>
      <c r="HE184" s="85"/>
      <c r="HF184" s="85"/>
      <c r="HG184" s="85"/>
      <c r="HH184" s="85"/>
      <c r="HI184" s="85"/>
      <c r="HJ184" s="85"/>
      <c r="HK184" s="85"/>
      <c r="HL184" s="85"/>
      <c r="HM184" s="85"/>
      <c r="HN184" s="85"/>
      <c r="HO184" s="85"/>
      <c r="HP184" s="85"/>
      <c r="HQ184" s="85"/>
      <c r="HR184" s="85"/>
      <c r="HS184" s="85"/>
      <c r="HT184" s="85"/>
      <c r="HU184" s="85"/>
      <c r="HV184" s="85"/>
      <c r="HW184" s="85"/>
      <c r="HX184" s="85"/>
      <c r="HY184" s="85"/>
      <c r="HZ184" s="85"/>
      <c r="IA184" s="85"/>
      <c r="IB184" s="85"/>
      <c r="IC184" s="85"/>
      <c r="ID184" s="85"/>
      <c r="IE184" s="85"/>
      <c r="IF184" s="85"/>
      <c r="IG184" s="85"/>
      <c r="IH184" s="85"/>
      <c r="II184" s="85"/>
      <c r="IJ184" s="85"/>
      <c r="IK184" s="85"/>
      <c r="IL184" s="85"/>
      <c r="IM184" s="85"/>
      <c r="IN184" s="85"/>
      <c r="IO184" s="85"/>
      <c r="IP184" s="85"/>
      <c r="IQ184" s="85"/>
      <c r="IR184" s="85"/>
      <c r="IS184" s="85"/>
      <c r="IT184" s="85"/>
      <c r="IU184" s="85"/>
      <c r="IV184" s="85"/>
      <c r="IW184" s="85"/>
      <c r="IX184" s="85"/>
      <c r="IY184" s="85"/>
      <c r="IZ184" s="85"/>
      <c r="JA184" s="85"/>
      <c r="JB184" s="85"/>
      <c r="JC184" s="85"/>
      <c r="JD184" s="85"/>
      <c r="JE184" s="85"/>
      <c r="JF184" s="85"/>
      <c r="JG184" s="85"/>
      <c r="JH184" s="85"/>
      <c r="JI184" s="85"/>
      <c r="JJ184" s="85"/>
      <c r="JK184" s="85"/>
      <c r="JL184" s="85"/>
      <c r="JM184" s="85"/>
      <c r="JN184" s="85"/>
      <c r="JO184" s="85"/>
      <c r="JP184" s="85"/>
      <c r="JQ184" s="85"/>
      <c r="JR184" s="85"/>
      <c r="JS184" s="85"/>
      <c r="JT184" s="85"/>
      <c r="JU184" s="85"/>
      <c r="JV184" s="85"/>
      <c r="JW184" s="85"/>
      <c r="JX184" s="85"/>
      <c r="JY184" s="85"/>
      <c r="JZ184" s="85"/>
      <c r="KA184" s="85"/>
      <c r="KB184" s="85"/>
      <c r="KC184" s="85"/>
      <c r="KD184" s="85"/>
      <c r="KE184" s="85"/>
      <c r="KF184" s="85"/>
      <c r="KG184" s="85"/>
      <c r="KH184" s="85"/>
      <c r="KI184" s="85"/>
      <c r="KJ184" s="85"/>
      <c r="KK184" s="85"/>
      <c r="KL184" s="85"/>
      <c r="KM184" s="85"/>
      <c r="KN184" s="85"/>
      <c r="KO184" s="85"/>
      <c r="KP184" s="85"/>
      <c r="KQ184" s="85"/>
      <c r="KR184" s="85"/>
      <c r="KS184" s="85"/>
      <c r="KT184" s="85"/>
      <c r="KU184" s="85"/>
      <c r="KV184" s="85"/>
      <c r="KW184" s="85"/>
      <c r="KX184" s="85"/>
      <c r="KY184" s="85"/>
      <c r="KZ184" s="85"/>
      <c r="LA184" s="85"/>
      <c r="LB184" s="85"/>
      <c r="LC184" s="85"/>
      <c r="LD184" s="85"/>
      <c r="LE184" s="85"/>
      <c r="LF184" s="85"/>
      <c r="LG184" s="85"/>
      <c r="LH184" s="85"/>
      <c r="LI184" s="85"/>
      <c r="LJ184" s="85"/>
      <c r="LK184" s="85"/>
      <c r="LL184" s="85"/>
      <c r="LM184" s="85"/>
      <c r="LN184" s="85"/>
      <c r="LO184" s="85"/>
      <c r="LP184" s="85"/>
      <c r="LQ184" s="85"/>
      <c r="LR184" s="85"/>
      <c r="LS184" s="85"/>
      <c r="LT184" s="85"/>
      <c r="LU184" s="85"/>
      <c r="LV184" s="85"/>
      <c r="LW184" s="85"/>
      <c r="LX184" s="85"/>
      <c r="LY184" s="85"/>
      <c r="LZ184" s="85"/>
      <c r="MA184" s="85"/>
      <c r="MB184" s="85"/>
      <c r="MC184" s="85"/>
      <c r="MD184" s="85"/>
      <c r="ME184" s="85"/>
      <c r="MF184" s="85"/>
      <c r="MG184" s="85"/>
      <c r="MH184" s="85"/>
      <c r="MI184" s="85"/>
      <c r="MJ184" s="85"/>
      <c r="MK184" s="85"/>
      <c r="ML184" s="85"/>
      <c r="MM184" s="85"/>
      <c r="MN184" s="85"/>
      <c r="MO184" s="85"/>
      <c r="MP184" s="85"/>
      <c r="MQ184" s="85"/>
      <c r="MR184" s="85"/>
      <c r="MS184" s="85"/>
      <c r="MT184" s="85"/>
      <c r="MU184" s="85"/>
      <c r="MV184" s="85"/>
      <c r="MW184" s="85"/>
      <c r="MX184" s="85"/>
      <c r="MY184" s="85"/>
      <c r="MZ184" s="85"/>
      <c r="NA184" s="85"/>
      <c r="NB184" s="85"/>
      <c r="NC184" s="85"/>
      <c r="ND184" s="85"/>
      <c r="NE184" s="85"/>
      <c r="NF184" s="85"/>
      <c r="NG184" s="85"/>
      <c r="NH184" s="85"/>
      <c r="NI184" s="85"/>
      <c r="NJ184" s="85"/>
      <c r="NK184" s="85"/>
      <c r="NL184" s="85"/>
      <c r="NM184" s="85"/>
      <c r="NN184" s="85"/>
      <c r="NO184" s="85"/>
      <c r="NP184" s="85"/>
      <c r="NQ184" s="85"/>
      <c r="NR184" s="85"/>
      <c r="NS184" s="85"/>
      <c r="NT184" s="85"/>
      <c r="NU184" s="85"/>
      <c r="NV184" s="85"/>
      <c r="NW184" s="85"/>
      <c r="NX184" s="85"/>
      <c r="NY184" s="85"/>
      <c r="NZ184" s="85"/>
      <c r="OA184" s="85"/>
      <c r="OB184" s="85"/>
      <c r="OC184" s="85"/>
      <c r="OD184" s="85"/>
      <c r="OE184" s="85"/>
      <c r="OF184" s="85"/>
      <c r="OG184" s="85"/>
      <c r="OH184" s="85"/>
      <c r="OI184" s="85"/>
      <c r="OJ184" s="85"/>
      <c r="OK184" s="85"/>
      <c r="OL184" s="85"/>
      <c r="OM184" s="85"/>
      <c r="ON184" s="85"/>
      <c r="OO184" s="85"/>
      <c r="OP184" s="85"/>
      <c r="OQ184" s="85"/>
      <c r="OR184" s="85"/>
      <c r="OS184" s="85"/>
      <c r="OT184" s="85"/>
      <c r="OU184" s="85"/>
      <c r="OV184" s="85"/>
      <c r="OW184" s="85"/>
      <c r="OX184" s="85"/>
      <c r="OY184" s="85"/>
      <c r="OZ184" s="85"/>
      <c r="PA184" s="85"/>
      <c r="PB184" s="85"/>
      <c r="PC184" s="85"/>
      <c r="PD184" s="85"/>
      <c r="PE184" s="85"/>
      <c r="PF184" s="85"/>
      <c r="PG184" s="85"/>
      <c r="PH184" s="85"/>
      <c r="PI184" s="85"/>
      <c r="PJ184" s="85"/>
      <c r="PK184" s="85"/>
      <c r="PL184" s="85"/>
      <c r="PM184" s="85"/>
      <c r="PN184" s="85"/>
      <c r="PO184" s="85"/>
      <c r="PP184" s="85"/>
      <c r="PQ184" s="85"/>
      <c r="PR184" s="85"/>
      <c r="PS184" s="85"/>
      <c r="PT184" s="85"/>
      <c r="PU184" s="85"/>
      <c r="PV184" s="85"/>
      <c r="PW184" s="85"/>
      <c r="PX184" s="85"/>
      <c r="PY184" s="85"/>
      <c r="PZ184" s="85"/>
      <c r="QA184" s="85"/>
      <c r="QB184" s="85"/>
      <c r="QC184" s="85"/>
      <c r="QD184" s="85"/>
      <c r="QE184" s="85"/>
      <c r="QF184" s="85"/>
      <c r="QG184" s="85"/>
      <c r="QH184" s="85"/>
      <c r="QI184" s="85"/>
      <c r="QJ184" s="85"/>
      <c r="QK184" s="85"/>
      <c r="QL184" s="85"/>
      <c r="QM184" s="85"/>
      <c r="QN184" s="85"/>
      <c r="QO184" s="85"/>
      <c r="QP184" s="85"/>
      <c r="QQ184" s="85"/>
      <c r="QR184" s="85"/>
      <c r="QS184" s="85"/>
      <c r="QT184" s="85"/>
      <c r="QU184" s="85"/>
      <c r="QV184" s="85"/>
      <c r="QW184" s="85"/>
      <c r="QX184" s="85"/>
      <c r="QY184" s="85"/>
      <c r="QZ184" s="85"/>
      <c r="RA184" s="85"/>
      <c r="RB184" s="85"/>
      <c r="RC184" s="85"/>
      <c r="RD184" s="85"/>
      <c r="RE184" s="85"/>
      <c r="RF184" s="85"/>
      <c r="RG184" s="85"/>
      <c r="RH184" s="85"/>
      <c r="RI184" s="85"/>
      <c r="RJ184" s="85"/>
      <c r="RK184" s="85"/>
      <c r="RL184" s="85"/>
      <c r="RM184" s="85"/>
      <c r="RN184" s="85"/>
      <c r="RO184" s="85"/>
      <c r="RP184" s="85"/>
      <c r="RQ184" s="85"/>
      <c r="RR184" s="85"/>
      <c r="RS184" s="85"/>
      <c r="RT184" s="85"/>
      <c r="RU184" s="85"/>
      <c r="RV184" s="85"/>
      <c r="RW184" s="85"/>
      <c r="RX184" s="85"/>
      <c r="RY184" s="85"/>
      <c r="RZ184" s="85"/>
      <c r="SA184" s="85"/>
      <c r="SB184" s="85"/>
      <c r="SC184" s="85"/>
      <c r="SD184" s="85"/>
      <c r="SE184" s="85"/>
      <c r="SF184" s="85"/>
      <c r="SG184" s="85"/>
      <c r="SH184" s="85"/>
      <c r="SI184" s="85"/>
      <c r="SJ184" s="85"/>
      <c r="SK184" s="85"/>
      <c r="SL184" s="85"/>
      <c r="SM184" s="85"/>
      <c r="SN184" s="85"/>
      <c r="SO184" s="85"/>
      <c r="SP184" s="85"/>
      <c r="SQ184" s="85"/>
      <c r="SR184" s="85"/>
      <c r="SS184" s="85"/>
      <c r="ST184" s="85"/>
      <c r="SU184" s="85"/>
      <c r="SV184" s="85"/>
      <c r="SW184" s="85"/>
      <c r="SX184" s="85"/>
      <c r="SY184" s="85"/>
      <c r="SZ184" s="85"/>
      <c r="TA184" s="85"/>
      <c r="TB184" s="85"/>
      <c r="TC184" s="85"/>
      <c r="TD184" s="85"/>
      <c r="TE184" s="85"/>
      <c r="TF184" s="85"/>
      <c r="TG184" s="85"/>
      <c r="TH184" s="85"/>
      <c r="TI184" s="85"/>
      <c r="TJ184" s="85"/>
      <c r="TK184" s="85"/>
      <c r="TL184" s="85"/>
      <c r="TM184" s="85"/>
      <c r="TN184" s="85"/>
      <c r="TO184" s="85"/>
      <c r="TP184" s="85"/>
      <c r="TQ184" s="85"/>
      <c r="TR184" s="85"/>
      <c r="TS184" s="85"/>
      <c r="TT184" s="85"/>
      <c r="TU184" s="85"/>
      <c r="TV184" s="85"/>
      <c r="TW184" s="85"/>
      <c r="TX184" s="85"/>
      <c r="TY184" s="85"/>
      <c r="TZ184" s="85"/>
      <c r="UA184" s="85"/>
      <c r="UB184" s="85"/>
      <c r="UC184" s="85"/>
      <c r="UD184" s="85"/>
      <c r="UE184" s="85"/>
      <c r="UF184" s="85"/>
      <c r="UG184" s="85"/>
      <c r="UH184" s="85"/>
      <c r="UI184" s="85"/>
      <c r="UJ184" s="85"/>
      <c r="UK184" s="85"/>
      <c r="UL184" s="85"/>
      <c r="UM184" s="85"/>
      <c r="UN184" s="85"/>
      <c r="UO184" s="85"/>
      <c r="UP184" s="85"/>
      <c r="UQ184" s="85"/>
      <c r="UR184" s="85"/>
      <c r="US184" s="85"/>
      <c r="UT184" s="85"/>
      <c r="UU184" s="85"/>
      <c r="UV184" s="85"/>
      <c r="UW184" s="85"/>
      <c r="UX184" s="85"/>
      <c r="UY184" s="85"/>
      <c r="UZ184" s="85"/>
      <c r="VA184" s="85"/>
      <c r="VB184" s="85"/>
      <c r="VC184" s="85"/>
      <c r="VD184" s="85"/>
      <c r="VE184" s="85"/>
      <c r="VF184" s="85"/>
      <c r="VG184" s="85"/>
      <c r="VH184" s="85"/>
      <c r="VI184" s="85"/>
      <c r="VJ184" s="85"/>
      <c r="VK184" s="85"/>
      <c r="VL184" s="85"/>
      <c r="VM184" s="85"/>
      <c r="VN184" s="85"/>
      <c r="VO184" s="85"/>
      <c r="VP184" s="85"/>
      <c r="VQ184" s="85"/>
      <c r="VR184" s="85"/>
      <c r="VS184" s="85"/>
      <c r="VT184" s="85"/>
      <c r="VU184" s="85"/>
      <c r="VV184" s="85"/>
      <c r="VW184" s="85"/>
      <c r="VX184" s="85"/>
      <c r="VY184" s="85"/>
      <c r="VZ184" s="85"/>
      <c r="WA184" s="85"/>
      <c r="WB184" s="85"/>
      <c r="WC184" s="85"/>
      <c r="WD184" s="85"/>
      <c r="WE184" s="85"/>
      <c r="WF184" s="85"/>
      <c r="WG184" s="85"/>
      <c r="WH184" s="85"/>
      <c r="WI184" s="85"/>
      <c r="WJ184" s="85"/>
      <c r="WK184" s="85"/>
      <c r="WL184" s="85"/>
      <c r="WM184" s="85"/>
      <c r="WN184" s="85"/>
      <c r="WO184" s="85"/>
      <c r="WP184" s="85"/>
      <c r="WQ184" s="85"/>
      <c r="WR184" s="85"/>
      <c r="WS184" s="85"/>
      <c r="WT184" s="85"/>
      <c r="WU184" s="85"/>
      <c r="WV184" s="85"/>
      <c r="WW184" s="85"/>
      <c r="WX184" s="85"/>
      <c r="WY184" s="85"/>
      <c r="WZ184" s="85"/>
      <c r="XA184" s="85"/>
      <c r="XB184" s="85"/>
      <c r="XC184" s="85"/>
      <c r="XD184" s="85"/>
      <c r="XE184" s="85"/>
      <c r="XF184" s="85"/>
      <c r="XG184" s="85"/>
      <c r="XH184" s="85"/>
      <c r="XI184" s="85"/>
      <c r="XJ184" s="85"/>
      <c r="XK184" s="85"/>
      <c r="XL184" s="85"/>
      <c r="XM184" s="85"/>
      <c r="XN184" s="85"/>
      <c r="XO184" s="85"/>
      <c r="XP184" s="85"/>
      <c r="XQ184" s="85"/>
      <c r="XR184" s="85"/>
      <c r="XS184" s="85"/>
      <c r="XT184" s="85"/>
      <c r="XU184" s="85"/>
      <c r="XV184" s="85"/>
      <c r="XW184" s="85"/>
      <c r="XX184" s="85"/>
      <c r="XY184" s="85"/>
      <c r="XZ184" s="85"/>
      <c r="YA184" s="85"/>
      <c r="YB184" s="85"/>
      <c r="YC184" s="85"/>
      <c r="YD184" s="85"/>
      <c r="YE184" s="85"/>
      <c r="YF184" s="85"/>
      <c r="YG184" s="85"/>
      <c r="YH184" s="85"/>
      <c r="YI184" s="85"/>
      <c r="YJ184" s="85"/>
      <c r="YK184" s="85"/>
      <c r="YL184" s="85"/>
      <c r="YM184" s="85"/>
      <c r="YN184" s="85"/>
      <c r="YO184" s="85"/>
      <c r="YP184" s="85"/>
      <c r="YQ184" s="85"/>
      <c r="YR184" s="85"/>
      <c r="YS184" s="85"/>
      <c r="YT184" s="85"/>
      <c r="YU184" s="85"/>
      <c r="YV184" s="85"/>
      <c r="YW184" s="85"/>
      <c r="YX184" s="85"/>
      <c r="YY184" s="85"/>
      <c r="YZ184" s="85"/>
      <c r="ZA184" s="85"/>
      <c r="ZB184" s="85"/>
      <c r="ZC184" s="85"/>
      <c r="ZD184" s="85"/>
      <c r="ZE184" s="85"/>
      <c r="ZF184" s="85"/>
      <c r="ZG184" s="85"/>
      <c r="ZH184" s="85"/>
      <c r="ZI184" s="85"/>
      <c r="ZJ184" s="85"/>
      <c r="ZK184" s="85"/>
      <c r="ZL184" s="85"/>
      <c r="ZM184" s="85"/>
      <c r="ZN184" s="85"/>
      <c r="ZO184" s="85"/>
      <c r="ZP184" s="85"/>
      <c r="ZQ184" s="85"/>
      <c r="ZR184" s="85"/>
      <c r="ZS184" s="85"/>
      <c r="ZT184" s="85"/>
      <c r="ZU184" s="85"/>
      <c r="ZV184" s="85"/>
      <c r="ZW184" s="85"/>
      <c r="ZX184" s="85"/>
      <c r="ZY184" s="85"/>
      <c r="ZZ184" s="85"/>
      <c r="AAA184" s="85"/>
      <c r="AAB184" s="85"/>
      <c r="AAC184" s="85"/>
      <c r="AAD184" s="85"/>
      <c r="AAE184" s="85"/>
      <c r="AAF184" s="85"/>
      <c r="AAG184" s="85"/>
      <c r="AAH184" s="85"/>
      <c r="AAI184" s="85"/>
      <c r="AAJ184" s="85"/>
      <c r="AAK184" s="85"/>
      <c r="AAL184" s="85"/>
      <c r="AAM184" s="85"/>
      <c r="AAN184" s="85"/>
      <c r="AAO184" s="85"/>
      <c r="AAP184" s="85"/>
      <c r="AAQ184" s="85"/>
      <c r="AAR184" s="85"/>
      <c r="AAS184" s="85"/>
      <c r="AAT184" s="85"/>
      <c r="AAU184" s="85"/>
      <c r="AAV184" s="85"/>
      <c r="AAW184" s="85"/>
      <c r="AAX184" s="85"/>
      <c r="AAY184" s="85"/>
      <c r="AAZ184" s="85"/>
      <c r="ABA184" s="85"/>
      <c r="ABB184" s="85"/>
      <c r="ABC184" s="85"/>
      <c r="ABD184" s="85"/>
      <c r="ABE184" s="85"/>
      <c r="ABF184" s="85"/>
      <c r="ABG184" s="85"/>
      <c r="ABH184" s="85"/>
      <c r="ABI184" s="85"/>
      <c r="ABJ184" s="85"/>
      <c r="ABK184" s="85"/>
      <c r="ABL184" s="85"/>
      <c r="ABM184" s="85"/>
      <c r="ABN184" s="85"/>
      <c r="ABO184" s="85"/>
      <c r="ABP184" s="85"/>
      <c r="ABQ184" s="85"/>
      <c r="ABR184" s="85"/>
      <c r="ABS184" s="85"/>
      <c r="ABT184" s="85"/>
      <c r="ABU184" s="85"/>
      <c r="ABV184" s="85"/>
      <c r="ABW184" s="85"/>
      <c r="ABX184" s="85"/>
      <c r="ABY184" s="85"/>
      <c r="ABZ184" s="85"/>
      <c r="ACA184" s="85"/>
      <c r="ACB184" s="85"/>
      <c r="ACC184" s="85"/>
      <c r="ACD184" s="85"/>
      <c r="ACE184" s="85"/>
      <c r="ACF184" s="85"/>
      <c r="ACG184" s="85"/>
      <c r="ACH184" s="85"/>
      <c r="ACI184" s="85"/>
      <c r="ACJ184" s="85"/>
      <c r="ACK184" s="85"/>
      <c r="ACL184" s="85"/>
      <c r="ACM184" s="85"/>
      <c r="ACN184" s="85"/>
      <c r="ACO184" s="85"/>
      <c r="ACP184" s="85"/>
      <c r="ACQ184" s="85"/>
      <c r="ACR184" s="85"/>
      <c r="ACS184" s="85"/>
      <c r="ACT184" s="85"/>
      <c r="ACU184" s="85"/>
      <c r="ACV184" s="85"/>
      <c r="ACW184" s="85"/>
      <c r="ACX184" s="85"/>
      <c r="ACY184" s="85"/>
      <c r="ACZ184" s="85"/>
      <c r="ADA184" s="85"/>
      <c r="ADB184" s="85"/>
      <c r="ADC184" s="85"/>
      <c r="ADD184" s="85"/>
      <c r="ADE184" s="85"/>
      <c r="ADF184" s="85"/>
      <c r="ADG184" s="85"/>
      <c r="ADH184" s="85"/>
      <c r="ADI184" s="85"/>
      <c r="ADJ184" s="85"/>
      <c r="ADK184" s="85"/>
      <c r="ADL184" s="85"/>
      <c r="ADM184" s="85"/>
      <c r="ADN184" s="85"/>
      <c r="ADO184" s="85"/>
      <c r="ADP184" s="85"/>
      <c r="ADQ184" s="85"/>
      <c r="ADR184" s="85"/>
      <c r="ADS184" s="85"/>
      <c r="ADT184" s="85"/>
      <c r="ADU184" s="85"/>
      <c r="ADV184" s="85"/>
      <c r="ADW184" s="85"/>
      <c r="ADX184" s="85"/>
      <c r="ADY184" s="85"/>
      <c r="ADZ184" s="85"/>
      <c r="AEA184" s="85"/>
      <c r="AEB184" s="85"/>
      <c r="AEC184" s="85"/>
      <c r="AED184" s="85"/>
      <c r="AEE184" s="85"/>
      <c r="AEF184" s="85"/>
      <c r="AEG184" s="85"/>
      <c r="AEH184" s="85"/>
      <c r="AEI184" s="85"/>
      <c r="AEJ184" s="85"/>
      <c r="AEK184" s="85"/>
      <c r="AEL184" s="85"/>
      <c r="AEM184" s="85"/>
      <c r="AEN184" s="85"/>
      <c r="AEO184" s="85"/>
      <c r="AEP184" s="85"/>
      <c r="AEQ184" s="85"/>
      <c r="AER184" s="85"/>
      <c r="AES184" s="85"/>
      <c r="AET184" s="85"/>
      <c r="AEU184" s="85"/>
      <c r="AEV184" s="85"/>
      <c r="AEW184" s="85"/>
      <c r="AEX184" s="85"/>
      <c r="AEY184" s="85"/>
      <c r="AEZ184" s="85"/>
      <c r="AFA184" s="85"/>
      <c r="AFB184" s="85"/>
      <c r="AFC184" s="85"/>
      <c r="AFD184" s="85"/>
      <c r="AFE184" s="85"/>
      <c r="AFF184" s="85"/>
      <c r="AFG184" s="85"/>
      <c r="AFH184" s="85"/>
      <c r="AFI184" s="85"/>
      <c r="AFJ184" s="85"/>
      <c r="AFK184" s="85"/>
      <c r="AFL184" s="85"/>
      <c r="AFM184" s="85"/>
      <c r="AFN184" s="85"/>
      <c r="AFO184" s="85"/>
      <c r="AFP184" s="85"/>
      <c r="AFQ184" s="85"/>
      <c r="AFR184" s="85"/>
      <c r="AFS184" s="85"/>
      <c r="AFT184" s="85"/>
      <c r="AFU184" s="85"/>
      <c r="AFV184" s="85"/>
      <c r="AFW184" s="85"/>
      <c r="AFX184" s="85"/>
      <c r="AFY184" s="85"/>
      <c r="AFZ184" s="85"/>
      <c r="AGA184" s="85"/>
      <c r="AGB184" s="85"/>
      <c r="AGC184" s="85"/>
      <c r="AGD184" s="85"/>
      <c r="AGE184" s="85"/>
      <c r="AGF184" s="85"/>
      <c r="AGG184" s="85"/>
      <c r="AGH184" s="85"/>
      <c r="AGI184" s="85"/>
      <c r="AGJ184" s="85"/>
      <c r="AGK184" s="85"/>
      <c r="AGL184" s="85"/>
      <c r="AGM184" s="85"/>
      <c r="AGN184" s="85"/>
      <c r="AGO184" s="85"/>
      <c r="AGP184" s="85"/>
      <c r="AGQ184" s="85"/>
      <c r="AGR184" s="85"/>
      <c r="AGS184" s="85"/>
      <c r="AGT184" s="85"/>
      <c r="AGU184" s="85"/>
      <c r="AGV184" s="85"/>
      <c r="AGW184" s="85"/>
      <c r="AGX184" s="85"/>
      <c r="AGY184" s="85"/>
      <c r="AGZ184" s="85"/>
      <c r="AHA184" s="85"/>
      <c r="AHB184" s="85"/>
      <c r="AHC184" s="85"/>
      <c r="AHD184" s="85"/>
      <c r="AHE184" s="85"/>
      <c r="AHF184" s="85"/>
      <c r="AHG184" s="85"/>
      <c r="AHH184" s="85"/>
      <c r="AHI184" s="85"/>
      <c r="AHJ184" s="85"/>
      <c r="AHK184" s="85"/>
      <c r="AHL184" s="85"/>
      <c r="AHM184" s="85"/>
      <c r="AHN184" s="85"/>
      <c r="AHO184" s="85"/>
      <c r="AHP184" s="85"/>
      <c r="AHQ184" s="85"/>
      <c r="AHR184" s="85"/>
      <c r="AHS184" s="85"/>
      <c r="AHT184" s="85"/>
      <c r="AHU184" s="85"/>
      <c r="AHV184" s="85"/>
      <c r="AHW184" s="85"/>
      <c r="AHX184" s="85"/>
      <c r="AHY184" s="85"/>
      <c r="AHZ184" s="85"/>
      <c r="AIA184" s="85"/>
      <c r="AIB184" s="85"/>
      <c r="AIC184" s="85"/>
      <c r="AID184" s="85"/>
      <c r="AIE184" s="85"/>
      <c r="AIF184" s="85"/>
      <c r="AIG184" s="85"/>
      <c r="AIH184" s="85"/>
      <c r="AII184" s="85"/>
      <c r="AIJ184" s="85"/>
      <c r="AIK184" s="85"/>
      <c r="AIL184" s="85"/>
      <c r="AIM184" s="85"/>
      <c r="AIN184" s="85"/>
      <c r="AIO184" s="85"/>
      <c r="AIP184" s="85"/>
      <c r="AIQ184" s="85"/>
      <c r="AIR184" s="85"/>
      <c r="AIS184" s="85"/>
      <c r="AIT184" s="85"/>
      <c r="AIU184" s="85"/>
      <c r="AIV184" s="85"/>
      <c r="AIW184" s="85"/>
      <c r="AIX184" s="85"/>
      <c r="AIY184" s="85"/>
      <c r="AIZ184" s="85"/>
      <c r="AJA184" s="85"/>
      <c r="AJB184" s="85"/>
      <c r="AJC184" s="85"/>
      <c r="AJD184" s="85"/>
      <c r="AJE184" s="85"/>
      <c r="AJF184" s="85"/>
      <c r="AJG184" s="85"/>
      <c r="AJH184" s="85"/>
      <c r="AJI184" s="85"/>
      <c r="AJJ184" s="85"/>
      <c r="AJK184" s="85"/>
      <c r="AJL184" s="85"/>
      <c r="AJM184" s="85"/>
      <c r="AJN184" s="85"/>
      <c r="AJO184" s="85"/>
      <c r="AJP184" s="85"/>
      <c r="AJQ184" s="85"/>
      <c r="AJR184" s="85"/>
      <c r="AJS184" s="85"/>
      <c r="AJT184" s="85"/>
      <c r="AJU184" s="85"/>
      <c r="AJV184" s="85"/>
      <c r="AJW184" s="85"/>
      <c r="AJX184" s="85"/>
      <c r="AJY184" s="85"/>
      <c r="AJZ184" s="85"/>
      <c r="AKA184" s="85"/>
      <c r="AKB184" s="85"/>
      <c r="AKC184" s="85"/>
      <c r="AKD184" s="85"/>
      <c r="AKE184" s="85"/>
      <c r="AKF184" s="85"/>
      <c r="AKG184" s="85"/>
      <c r="AKH184" s="85"/>
      <c r="AKI184" s="85"/>
      <c r="AKJ184" s="85"/>
      <c r="AKK184" s="85"/>
      <c r="AKL184" s="85"/>
      <c r="AKM184" s="85"/>
      <c r="AKN184" s="85"/>
      <c r="AKO184" s="85"/>
      <c r="AKP184" s="85"/>
      <c r="AKQ184" s="85"/>
      <c r="AKR184" s="85"/>
      <c r="AKS184" s="85"/>
      <c r="AKT184" s="85"/>
      <c r="AKU184" s="85"/>
      <c r="AKV184" s="85"/>
      <c r="AKW184" s="85"/>
      <c r="AKX184" s="85"/>
      <c r="AKY184" s="85"/>
      <c r="AKZ184" s="85"/>
      <c r="ALA184" s="85"/>
      <c r="ALB184" s="85"/>
      <c r="ALC184" s="85"/>
      <c r="ALD184" s="85"/>
      <c r="ALE184" s="85"/>
      <c r="ALF184" s="85"/>
      <c r="ALG184" s="85"/>
      <c r="ALH184" s="85"/>
      <c r="ALI184" s="85"/>
      <c r="ALJ184" s="85"/>
      <c r="ALK184" s="85"/>
      <c r="ALL184" s="85"/>
      <c r="ALM184" s="85"/>
      <c r="ALN184" s="85"/>
      <c r="ALO184" s="85"/>
      <c r="ALP184" s="85"/>
      <c r="ALQ184" s="85"/>
      <c r="ALR184" s="85"/>
      <c r="ALS184" s="85"/>
      <c r="ALT184" s="85"/>
      <c r="ALU184" s="85"/>
      <c r="ALV184" s="85"/>
      <c r="ALW184" s="85"/>
      <c r="ALX184" s="85"/>
      <c r="ALY184" s="85"/>
      <c r="ALZ184" s="85"/>
      <c r="AMA184" s="85"/>
      <c r="AMB184" s="85"/>
      <c r="AMC184" s="85"/>
      <c r="AMD184" s="85"/>
      <c r="AME184" s="85"/>
      <c r="AMF184" s="85"/>
      <c r="AMG184" s="85"/>
      <c r="AMH184" s="85"/>
      <c r="AMI184" s="85"/>
      <c r="AMJ184" s="85"/>
      <c r="AMK184" s="85"/>
    </row>
    <row r="185" spans="1:1025" x14ac:dyDescent="0.3">
      <c r="A185" s="23"/>
      <c r="B185" s="24"/>
      <c r="C185" s="25"/>
      <c r="D185" s="92" t="s">
        <v>45</v>
      </c>
      <c r="E185" s="93" t="s">
        <v>34</v>
      </c>
      <c r="F185" s="94">
        <v>50</v>
      </c>
      <c r="G185" s="94">
        <v>3.8</v>
      </c>
      <c r="H185" s="94">
        <v>0.4</v>
      </c>
      <c r="I185" s="94">
        <v>24.6</v>
      </c>
      <c r="J185" s="94" t="s">
        <v>108</v>
      </c>
      <c r="K185" s="95" t="s">
        <v>46</v>
      </c>
      <c r="L185" s="28"/>
    </row>
    <row r="186" spans="1:1025" x14ac:dyDescent="0.3">
      <c r="A186" s="23"/>
      <c r="B186" s="24"/>
      <c r="C186" s="25"/>
      <c r="D186" s="92" t="s">
        <v>47</v>
      </c>
      <c r="E186" s="93" t="s">
        <v>72</v>
      </c>
      <c r="F186" s="94">
        <v>40</v>
      </c>
      <c r="G186" s="96">
        <v>2.64</v>
      </c>
      <c r="H186" s="94">
        <v>0.48</v>
      </c>
      <c r="I186" s="94">
        <v>13.6</v>
      </c>
      <c r="J186" s="94" t="s">
        <v>102</v>
      </c>
      <c r="K186" s="95" t="s">
        <v>49</v>
      </c>
      <c r="L186" s="28"/>
    </row>
    <row r="187" spans="1:1025" x14ac:dyDescent="0.3">
      <c r="A187" s="23"/>
      <c r="B187" s="24"/>
      <c r="C187" s="25"/>
      <c r="D187" s="92"/>
      <c r="E187" s="93"/>
      <c r="F187" s="94"/>
      <c r="G187" s="94"/>
      <c r="H187" s="94"/>
      <c r="I187" s="94"/>
      <c r="J187" s="94"/>
      <c r="K187" s="95"/>
      <c r="L187" s="28"/>
    </row>
    <row r="188" spans="1:1025" x14ac:dyDescent="0.3">
      <c r="A188" s="23"/>
      <c r="B188" s="24"/>
      <c r="C188" s="25"/>
      <c r="D188" s="32"/>
      <c r="E188" s="27"/>
      <c r="F188" s="28"/>
      <c r="G188" s="28"/>
      <c r="H188" s="28"/>
      <c r="I188" s="28"/>
      <c r="J188" s="28"/>
      <c r="K188" s="29"/>
      <c r="L188" s="28"/>
    </row>
    <row r="189" spans="1:1025" x14ac:dyDescent="0.3">
      <c r="A189" s="23"/>
      <c r="B189" s="24"/>
      <c r="C189" s="25"/>
      <c r="D189" s="32"/>
      <c r="E189" s="27"/>
      <c r="F189" s="28"/>
      <c r="G189" s="28"/>
      <c r="H189" s="28"/>
      <c r="I189" s="28"/>
      <c r="J189" s="28"/>
      <c r="K189" s="29"/>
      <c r="L189" s="28"/>
    </row>
    <row r="190" spans="1:1025" x14ac:dyDescent="0.3">
      <c r="A190" s="33"/>
      <c r="B190" s="34"/>
      <c r="C190" s="35"/>
      <c r="D190" s="36" t="s">
        <v>35</v>
      </c>
      <c r="E190" s="37"/>
      <c r="F190" s="38">
        <f>SUM(F181:F189)</f>
        <v>750</v>
      </c>
      <c r="G190" s="38">
        <f>SUM(G181:G189)</f>
        <v>26.03</v>
      </c>
      <c r="H190" s="38">
        <v>24.22</v>
      </c>
      <c r="I190" s="38">
        <f>SUM(I181:I189)</f>
        <v>121</v>
      </c>
      <c r="J190" s="38">
        <v>818.21</v>
      </c>
      <c r="K190" s="39"/>
      <c r="L190" s="38"/>
    </row>
    <row r="191" spans="1:1025" ht="15" customHeight="1" x14ac:dyDescent="0.3">
      <c r="A191" s="44">
        <f>A173</f>
        <v>2</v>
      </c>
      <c r="B191" s="45">
        <f>B173</f>
        <v>5</v>
      </c>
      <c r="C191" s="99" t="s">
        <v>50</v>
      </c>
      <c r="D191" s="99"/>
      <c r="E191" s="46"/>
      <c r="F191" s="47">
        <f>F180+F190</f>
        <v>1260</v>
      </c>
      <c r="G191" s="47">
        <f>G180+G190</f>
        <v>43.730000000000004</v>
      </c>
      <c r="H191" s="47">
        <f>H180+H190</f>
        <v>48.65</v>
      </c>
      <c r="I191" s="47">
        <f>I180+I190</f>
        <v>204.56</v>
      </c>
      <c r="J191" s="47">
        <f>J180+J190</f>
        <v>1389.8400000000001</v>
      </c>
      <c r="K191" s="47"/>
      <c r="L191" s="47"/>
    </row>
    <row r="192" spans="1:1025" ht="12.75" customHeight="1" x14ac:dyDescent="0.3">
      <c r="A192" s="65"/>
      <c r="B192" s="66"/>
      <c r="C192" s="100" t="s">
        <v>109</v>
      </c>
      <c r="D192" s="100"/>
      <c r="E192" s="100"/>
      <c r="F192" s="67">
        <f>(F24+F43+F61+F80+F97+F116+F135+F154+F172+F191)/(IF(F24=0,0,1)+IF(F43=0,0,1)+IF(F61=0,0,1)+IF(F80=0,0,1)+IF(F97=0,0,1)+IF(F116=0,0,1)+IF(F135=0,0,1)+IF(F154=0,0,1)+IF(F172=0,0,1)+IF(F191=0,0,1))</f>
        <v>1281.9000000000001</v>
      </c>
      <c r="G192" s="67">
        <f>(G24+G43+G61+G80+G97+G116+G135+G154+G172+G191)/(IF(G24=0,0,1)+IF(G43=0,0,1)+IF(G61=0,0,1)+IF(G80=0,0,1)+IF(G97=0,0,1)+IF(G116=0,0,1)+IF(G135=0,0,1)+IF(G154=0,0,1)+IF(G172=0,0,1)+IF(G191=0,0,1))</f>
        <v>42.08</v>
      </c>
      <c r="H192" s="67">
        <f>(H24+H43+H61+H80+H97+H116+H135+H154+H172+H191)/(IF(H24=0,0,1)+IF(H43=0,0,1)+IF(H61=0,0,1)+IF(H80=0,0,1)+IF(H97=0,0,1)+IF(H116=0,0,1)+IF(H135=0,0,1)+IF(H154=0,0,1)+IF(H172=0,0,1)+IF(H191=0,0,1))</f>
        <v>51.821399999999997</v>
      </c>
      <c r="I192" s="67">
        <f>(I24+I43+I61+I80+I97+I116+I135+I154+I172+I191)/(IF(I24=0,0,1)+IF(I43=0,0,1)+IF(I61=0,0,1)+IF(I80=0,0,1)+IF(I97=0,0,1)+IF(I116=0,0,1)+IF(I135=0,0,1)+IF(I154=0,0,1)+IF(I172=0,0,1)+IF(I191=0,0,1))</f>
        <v>193.1</v>
      </c>
      <c r="J192" s="67">
        <f>(J24+J43+J61+J80+J97+J116+J135+J154+J172+J191)/(IF(J24=0,0,1)+IF(J43=0,0,1)+IF(J61=0,0,1)+IF(J80=0,0,1)+IF(J97=0,0,1)+IF(J116=0,0,1)+IF(J135=0,0,1)+IF(J154=0,0,1)+IF(J172=0,0,1)+IF(J191=0,0,1))</f>
        <v>1409.481</v>
      </c>
      <c r="K192" s="67"/>
      <c r="L192" s="67"/>
    </row>
    <row r="205" spans="1:12" x14ac:dyDescent="0.3">
      <c r="A205" s="85"/>
      <c r="B205" s="85"/>
      <c r="E205" s="85"/>
      <c r="F205" s="85"/>
      <c r="G205" s="85"/>
      <c r="H205" s="85"/>
      <c r="I205" s="85"/>
      <c r="J205" s="85"/>
      <c r="L205" s="85"/>
    </row>
  </sheetData>
  <mergeCells count="14">
    <mergeCell ref="C1:E1"/>
    <mergeCell ref="H1:K1"/>
    <mergeCell ref="H2:K2"/>
    <mergeCell ref="C24:D24"/>
    <mergeCell ref="C43:D43"/>
    <mergeCell ref="C154:D154"/>
    <mergeCell ref="C172:D172"/>
    <mergeCell ref="C191:D191"/>
    <mergeCell ref="C192:E192"/>
    <mergeCell ref="C61:D61"/>
    <mergeCell ref="C80:D80"/>
    <mergeCell ref="C97:D97"/>
    <mergeCell ref="C116:D116"/>
    <mergeCell ref="C135:D13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dcterms:created xsi:type="dcterms:W3CDTF">2022-05-16T14:23:56Z</dcterms:created>
  <dcterms:modified xsi:type="dcterms:W3CDTF">2025-04-02T11:24:02Z</dcterms:modified>
</cp:coreProperties>
</file>